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jasr\Desktop\"/>
    </mc:Choice>
  </mc:AlternateContent>
  <xr:revisionPtr revIDLastSave="0" documentId="8_{BE3795BE-4CA3-4806-9DB4-1C1104438904}" xr6:coauthVersionLast="47" xr6:coauthVersionMax="47" xr10:uidLastSave="{00000000-0000-0000-0000-000000000000}"/>
  <bookViews>
    <workbookView xWindow="28680" yWindow="-120" windowWidth="29040" windowHeight="17640" activeTab="2" xr2:uid="{00000000-000D-0000-FFFF-FFFF00000000}"/>
  </bookViews>
  <sheets>
    <sheet name="Youth detention tables" sheetId="11" r:id="rId1"/>
    <sheet name="Pivot" sheetId="8" r:id="rId2"/>
    <sheet name="Pop by Location" sheetId="5" r:id="rId3"/>
    <sheet name="Pop by Gender" sheetId="6" r:id="rId4"/>
    <sheet name="Pop by Aboriginal" sheetId="7" r:id="rId5"/>
    <sheet name="Pop by Status" sheetId="12" r:id="rId6"/>
  </sheets>
  <definedNames>
    <definedName name="CurrDate">DATE(2024,1,31)</definedName>
  </definedNames>
  <calcPr calcId="191028"/>
  <pivotCaches>
    <pivotCache cacheId="39" r:id="rId7"/>
    <pivotCache cacheId="40" r:id="rId8"/>
    <pivotCache cacheId="41" r:id="rId9"/>
    <pivotCache cacheId="4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8" i="11" l="1"/>
  <c r="S378" i="11"/>
  <c r="Q378" i="11"/>
  <c r="S374" i="11"/>
  <c r="S375" i="11"/>
  <c r="S376" i="11"/>
  <c r="S377" i="11"/>
  <c r="M378" i="11"/>
  <c r="N378" i="11"/>
  <c r="L378" i="11"/>
  <c r="N374" i="11"/>
  <c r="N375" i="11"/>
  <c r="N376" i="11"/>
  <c r="N377" i="11"/>
  <c r="I374" i="11"/>
  <c r="I375" i="11"/>
  <c r="I376" i="11"/>
  <c r="I377" i="11"/>
  <c r="I378" i="11"/>
  <c r="H378" i="11"/>
  <c r="G378" i="11"/>
  <c r="B378" i="11"/>
  <c r="D378" i="11"/>
  <c r="C378" i="11"/>
  <c r="D374" i="11"/>
  <c r="D375" i="11"/>
  <c r="D376" i="11"/>
  <c r="D377" i="11"/>
  <c r="S369" i="11" l="1"/>
  <c r="S370" i="11"/>
  <c r="S371" i="11"/>
  <c r="S372" i="11"/>
  <c r="S373" i="11"/>
  <c r="N369" i="11"/>
  <c r="N370" i="11"/>
  <c r="N371" i="11"/>
  <c r="N372" i="11"/>
  <c r="N373" i="11"/>
  <c r="I369" i="11"/>
  <c r="I370" i="11"/>
  <c r="I371" i="11"/>
  <c r="I372" i="11"/>
  <c r="I373" i="11"/>
  <c r="D369" i="11" l="1"/>
  <c r="D370" i="11"/>
  <c r="D371" i="11"/>
  <c r="D372" i="11"/>
  <c r="D373" i="11"/>
  <c r="S360" i="11" l="1"/>
  <c r="S361" i="11"/>
  <c r="S362" i="11"/>
  <c r="S363" i="11"/>
  <c r="S364" i="11"/>
  <c r="S365" i="11"/>
  <c r="S366" i="11"/>
  <c r="S367" i="11"/>
  <c r="S368" i="11"/>
  <c r="I365" i="11"/>
  <c r="I366" i="11"/>
  <c r="I367" i="11"/>
  <c r="I368" i="11"/>
  <c r="N365" i="11"/>
  <c r="N359" i="11"/>
  <c r="N360" i="11"/>
  <c r="N361" i="11"/>
  <c r="N362" i="11"/>
  <c r="N363" i="11"/>
  <c r="N364" i="11"/>
  <c r="N366" i="11"/>
  <c r="N367" i="11"/>
  <c r="N368" i="11"/>
  <c r="D365" i="11"/>
  <c r="D366" i="11"/>
  <c r="D367" i="11"/>
  <c r="D368" i="11"/>
  <c r="A365" i="11" l="1"/>
  <c r="A366" i="11" s="1"/>
  <c r="A367" i="11" s="1"/>
  <c r="A368" i="11" s="1"/>
  <c r="D364" i="11"/>
  <c r="I361" i="11"/>
  <c r="I362" i="11"/>
  <c r="I363" i="11"/>
  <c r="I364" i="11"/>
  <c r="D361" i="11"/>
  <c r="D362" i="11"/>
  <c r="D363" i="11"/>
  <c r="S356" i="11" l="1"/>
  <c r="S357" i="11"/>
  <c r="S358" i="11"/>
  <c r="S359" i="11"/>
  <c r="N356" i="11"/>
  <c r="N357" i="11"/>
  <c r="N358" i="11"/>
  <c r="I356" i="11"/>
  <c r="I357" i="11"/>
  <c r="I358" i="11"/>
  <c r="I359" i="11"/>
  <c r="I360" i="11"/>
  <c r="I355" i="11"/>
  <c r="D356" i="11"/>
  <c r="D357" i="11"/>
  <c r="D358" i="11"/>
  <c r="D359" i="11"/>
  <c r="D360" i="11"/>
  <c r="S352" i="11" l="1"/>
  <c r="S353" i="11"/>
  <c r="S354" i="11"/>
  <c r="S355" i="11"/>
  <c r="N352" i="11"/>
  <c r="N353" i="11"/>
  <c r="N354" i="11"/>
  <c r="N355" i="11"/>
  <c r="I352" i="11"/>
  <c r="I353" i="11"/>
  <c r="I354" i="11"/>
  <c r="D352" i="11"/>
  <c r="D353" i="11"/>
  <c r="D354" i="11"/>
  <c r="D355" i="11"/>
  <c r="E1" i="8" l="1"/>
  <c r="I1" i="11"/>
  <c r="N1" i="11" s="1"/>
  <c r="S1" i="11" s="1"/>
  <c r="S348" i="11"/>
  <c r="S349" i="11"/>
  <c r="S350" i="11"/>
  <c r="S351" i="11"/>
  <c r="N348" i="11"/>
  <c r="N349" i="11"/>
  <c r="N350" i="11"/>
  <c r="N351" i="11"/>
  <c r="I348" i="11"/>
  <c r="I349" i="11"/>
  <c r="I350" i="11"/>
  <c r="I351" i="11"/>
  <c r="D348" i="11"/>
  <c r="D349" i="11"/>
  <c r="D350" i="11"/>
  <c r="D35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31" i="11"/>
  <c r="S330" i="11"/>
  <c r="N332" i="11"/>
  <c r="N333" i="11"/>
  <c r="N334" i="11"/>
  <c r="N335" i="11"/>
  <c r="N336" i="11"/>
  <c r="N337" i="11"/>
  <c r="N338" i="11"/>
  <c r="N339" i="11"/>
  <c r="N340" i="11"/>
  <c r="N341" i="11"/>
  <c r="N342" i="11"/>
  <c r="N343" i="11"/>
  <c r="N344" i="11"/>
  <c r="N345" i="11"/>
  <c r="N346" i="11"/>
  <c r="N347" i="11"/>
  <c r="N331" i="11"/>
  <c r="N330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31" i="11"/>
  <c r="I330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25" i="11"/>
  <c r="N328" i="11"/>
  <c r="N329" i="11"/>
  <c r="S326" i="11" l="1"/>
  <c r="S327" i="11"/>
  <c r="S328" i="11"/>
  <c r="S329" i="11"/>
  <c r="N325" i="11"/>
  <c r="I326" i="11"/>
  <c r="I327" i="11"/>
  <c r="I328" i="11"/>
  <c r="I329" i="11"/>
  <c r="N326" i="11"/>
  <c r="N327" i="11"/>
  <c r="D326" i="11"/>
  <c r="D327" i="11"/>
  <c r="D328" i="11"/>
  <c r="D329" i="11"/>
  <c r="S4" i="11" l="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7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I311" i="11" l="1"/>
  <c r="I312" i="11"/>
  <c r="I313" i="11"/>
  <c r="I314" i="11"/>
  <c r="I316" i="11"/>
  <c r="I317" i="11"/>
  <c r="I318" i="11"/>
  <c r="I319" i="11"/>
  <c r="I320" i="11"/>
  <c r="I321" i="11"/>
  <c r="I322" i="11"/>
  <c r="I323" i="11"/>
  <c r="I324" i="11"/>
  <c r="S325" i="11"/>
  <c r="I325" i="11"/>
  <c r="S320" i="11"/>
  <c r="S321" i="11"/>
  <c r="S322" i="11"/>
  <c r="S32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3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5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5" i="11"/>
  <c r="N286" i="11"/>
  <c r="N287" i="11"/>
  <c r="N288" i="11"/>
  <c r="N289" i="11"/>
  <c r="N290" i="11"/>
  <c r="N291" i="11"/>
  <c r="N292" i="11"/>
  <c r="N293" i="11"/>
  <c r="N294" i="11"/>
  <c r="N295" i="11"/>
  <c r="N296" i="11"/>
  <c r="N297" i="11"/>
  <c r="N298" i="11"/>
  <c r="N299" i="11"/>
  <c r="N300" i="11"/>
  <c r="N301" i="11"/>
  <c r="N302" i="11"/>
  <c r="N303" i="11"/>
  <c r="N304" i="11"/>
  <c r="N305" i="11"/>
  <c r="N306" i="11"/>
  <c r="N307" i="11"/>
  <c r="N308" i="11"/>
  <c r="N309" i="11"/>
  <c r="N310" i="11"/>
  <c r="N311" i="11"/>
  <c r="N312" i="11"/>
  <c r="N313" i="11"/>
  <c r="N314" i="11"/>
  <c r="N315" i="11"/>
  <c r="N316" i="11"/>
  <c r="N317" i="11"/>
  <c r="N318" i="11"/>
  <c r="N319" i="11"/>
  <c r="N320" i="11"/>
  <c r="N321" i="11"/>
  <c r="N322" i="11"/>
  <c r="N323" i="11"/>
  <c r="N324" i="11"/>
  <c r="D322" i="11"/>
  <c r="D323" i="11"/>
  <c r="D324" i="11"/>
  <c r="D320" i="11"/>
  <c r="D319" i="11"/>
  <c r="D318" i="11"/>
  <c r="D317" i="11"/>
  <c r="D321" i="11"/>
  <c r="D315" i="11"/>
  <c r="D316" i="11"/>
  <c r="D314" i="11"/>
  <c r="D313" i="11"/>
  <c r="D312" i="11"/>
  <c r="D311" i="11"/>
  <c r="D310" i="11"/>
  <c r="D309" i="11"/>
  <c r="D308" i="11"/>
  <c r="D307" i="11"/>
  <c r="D306" i="11"/>
  <c r="D305" i="11"/>
  <c r="D304" i="11"/>
  <c r="D303" i="11"/>
  <c r="D302" i="11"/>
  <c r="D301" i="11"/>
  <c r="D300" i="11"/>
  <c r="D299" i="11"/>
  <c r="D298" i="11"/>
  <c r="D297" i="11"/>
  <c r="D296" i="11"/>
  <c r="D295" i="11"/>
  <c r="D294" i="11"/>
  <c r="D293" i="11"/>
  <c r="D292" i="11"/>
  <c r="D291" i="11"/>
  <c r="D290" i="11"/>
  <c r="D289" i="11"/>
  <c r="D288" i="11"/>
  <c r="D287" i="11"/>
  <c r="D286" i="11"/>
  <c r="D285" i="11"/>
  <c r="D284" i="11"/>
  <c r="D283" i="11"/>
  <c r="D282" i="11"/>
  <c r="D281" i="11"/>
  <c r="D280" i="11"/>
  <c r="D279" i="11"/>
  <c r="D278" i="11"/>
  <c r="D277" i="11"/>
  <c r="D276" i="11"/>
  <c r="D275" i="11"/>
  <c r="D274" i="11"/>
  <c r="D273" i="11"/>
  <c r="D272" i="11"/>
  <c r="D271" i="11"/>
  <c r="D270" i="11"/>
  <c r="D269" i="11"/>
  <c r="D268" i="11"/>
  <c r="D267" i="11"/>
  <c r="D266" i="11"/>
  <c r="D265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9BDB93E-B5DD-424E-B15A-1EC97D9E671A}" keepAlive="1" name="Query - Aug_DailyCensusData4Tables" description="Connection to the 'Aug_DailyCensusData4Tables' query in the workbook." type="5" refreshedVersion="8" background="1" saveData="1">
    <dbPr connection="Provider=Microsoft.Mashup.OleDb.1;Data Source=$Workbook$;Location=Aug_DailyCensusData4Tables;Extended Properties=&quot;&quot;" command="SELECT * FROM [Aug_DailyCensusData4Tables]"/>
  </connection>
</connections>
</file>

<file path=xl/sharedStrings.xml><?xml version="1.0" encoding="utf-8"?>
<sst xmlns="http://schemas.openxmlformats.org/spreadsheetml/2006/main" count="45" uniqueCount="28">
  <si>
    <t>Youth detention daily data tables</t>
  </si>
  <si>
    <t>Average daily number in detention - by location</t>
  </si>
  <si>
    <t>Average daily number in detention - by gender</t>
  </si>
  <si>
    <t>Average daily number in detention - by Aboriginal status</t>
  </si>
  <si>
    <t>Average daily number in detention - by legal status</t>
  </si>
  <si>
    <t>Week commencing</t>
  </si>
  <si>
    <t>Alice Springs</t>
  </si>
  <si>
    <t>Darwin</t>
  </si>
  <si>
    <t>Total</t>
  </si>
  <si>
    <t>Male</t>
  </si>
  <si>
    <t>Female</t>
  </si>
  <si>
    <t>Aboriginal</t>
  </si>
  <si>
    <t>Non-Aboriginal</t>
  </si>
  <si>
    <t>Remand</t>
  </si>
  <si>
    <t>Sentenced</t>
  </si>
  <si>
    <t>AVERAGE</t>
  </si>
  <si>
    <r>
      <t xml:space="preserve">Published at </t>
    </r>
    <r>
      <rPr>
        <sz val="11"/>
        <color theme="4"/>
        <rFont val="Calibri"/>
        <family val="2"/>
        <scheme val="minor"/>
      </rPr>
      <t xml:space="preserve">https://tfhc.nt.gov.au/youth-justice/youth-detention-centres/youth-detention-census </t>
    </r>
  </si>
  <si>
    <t>Youth detention daily data</t>
  </si>
  <si>
    <t xml:space="preserve">Data as at: </t>
  </si>
  <si>
    <t xml:space="preserve"> Alice Springs</t>
  </si>
  <si>
    <t xml:space="preserve"> Darwin</t>
  </si>
  <si>
    <t>Males</t>
  </si>
  <si>
    <t>Females</t>
  </si>
  <si>
    <t xml:space="preserve"> Aboriginal</t>
  </si>
  <si>
    <t xml:space="preserve"> Non-Aboriginal</t>
  </si>
  <si>
    <t xml:space="preserve"> Remand</t>
  </si>
  <si>
    <t xml:space="preserve"> Sentenced</t>
  </si>
  <si>
    <t>Data as at 06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</si>
</sst>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m/yy"/>
    <numFmt numFmtId="166" formatCode="0.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164" fontId="1" fillId="0" borderId="1" xfId="0" applyNumberFormat="1" applyFont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0" fontId="0" fillId="0" borderId="0" xfId="0" pivotButton="1"/>
    <xf numFmtId="164" fontId="0" fillId="0" borderId="0" xfId="0" applyNumberFormat="1"/>
    <xf numFmtId="165" fontId="0" fillId="0" borderId="0" xfId="0" applyNumberFormat="1" applyAlignment="1">
      <alignment horizontal="left"/>
    </xf>
    <xf numFmtId="0" fontId="3" fillId="3" borderId="0" xfId="0" applyFont="1" applyFill="1" applyAlignment="1">
      <alignment horizontal="right"/>
    </xf>
    <xf numFmtId="0" fontId="6" fillId="0" borderId="0" xfId="0" applyFont="1"/>
    <xf numFmtId="164" fontId="1" fillId="0" borderId="1" xfId="0" applyNumberFormat="1" applyFont="1" applyFill="1" applyBorder="1"/>
    <xf numFmtId="2" fontId="1" fillId="0" borderId="1" xfId="0" applyNumberFormat="1" applyFont="1" applyFill="1" applyBorder="1"/>
    <xf numFmtId="165" fontId="0" fillId="0" borderId="1" xfId="0" applyNumberFormat="1" applyFont="1" applyFill="1" applyBorder="1" applyAlignment="1">
      <alignment horizontal="left"/>
    </xf>
    <xf numFmtId="164" fontId="0" fillId="0" borderId="1" xfId="0" applyNumberFormat="1" applyFont="1" applyFill="1" applyBorder="1"/>
    <xf numFmtId="0" fontId="0" fillId="0" borderId="0" xfId="0" applyFont="1" applyFill="1"/>
    <xf numFmtId="166" fontId="0" fillId="0" borderId="0" xfId="0" applyNumberFormat="1"/>
    <xf numFmtId="0" fontId="1" fillId="0" borderId="0" xfId="0" applyFont="1"/>
    <xf numFmtId="0" fontId="0" fillId="0" borderId="0" xfId="0" applyFont="1"/>
    <xf numFmtId="165" fontId="0" fillId="0" borderId="1" xfId="0" applyNumberFormat="1" applyFont="1" applyBorder="1" applyAlignment="1">
      <alignment horizontal="left"/>
    </xf>
    <xf numFmtId="164" fontId="0" fillId="0" borderId="1" xfId="0" applyNumberFormat="1" applyFont="1" applyBorder="1"/>
    <xf numFmtId="164" fontId="0" fillId="0" borderId="0" xfId="0" applyNumberFormat="1" applyFont="1" applyFill="1"/>
    <xf numFmtId="164" fontId="0" fillId="0" borderId="0" xfId="0" applyNumberFormat="1" applyFont="1"/>
    <xf numFmtId="165" fontId="0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</cellXfs>
  <cellStyles count="4">
    <cellStyle name="Normal" xfId="0" builtinId="0"/>
    <cellStyle name="Normal 2" xfId="1" xr:uid="{7A279B91-68C6-469F-9DA0-E235F180B72A}"/>
    <cellStyle name="Normal 2 2" xfId="2" xr:uid="{7AC818DD-55D3-4555-B19D-991D1AC3A76A}"/>
    <cellStyle name="Percent 2" xfId="3" xr:uid="{64A5FCAF-D6A4-49BC-9AD7-4D71338C46AA}"/>
  </cellStyles>
  <dxfs count="37">
    <dxf>
      <numFmt numFmtId="164" formatCode="0.0"/>
    </dxf>
    <dxf>
      <numFmt numFmtId="164" formatCode="0.0"/>
    </dxf>
    <dxf>
      <numFmt numFmtId="164" formatCode="0.0"/>
    </dxf>
    <dxf>
      <numFmt numFmtId="2" formatCode="0.00"/>
    </dxf>
    <dxf>
      <numFmt numFmtId="167" formatCode="0.000"/>
    </dxf>
    <dxf>
      <numFmt numFmtId="168" formatCode="0.0000"/>
    </dxf>
    <dxf>
      <numFmt numFmtId="169" formatCode="0.00000"/>
    </dxf>
    <dxf>
      <numFmt numFmtId="170" formatCode="0.000000"/>
    </dxf>
    <dxf>
      <numFmt numFmtId="166" formatCode="0.0000000"/>
    </dxf>
    <dxf>
      <numFmt numFmtId="164" formatCode="0.0"/>
    </dxf>
    <dxf>
      <numFmt numFmtId="164" formatCode="0.0"/>
    </dxf>
    <dxf>
      <numFmt numFmtId="164" formatCode="0.0"/>
    </dxf>
    <dxf>
      <numFmt numFmtId="2" formatCode="0.00"/>
    </dxf>
    <dxf>
      <numFmt numFmtId="167" formatCode="0.000"/>
    </dxf>
    <dxf>
      <numFmt numFmtId="168" formatCode="0.0000"/>
    </dxf>
    <dxf>
      <numFmt numFmtId="169" formatCode="0.00000"/>
    </dxf>
    <dxf>
      <numFmt numFmtId="170" formatCode="0.000000"/>
    </dxf>
    <dxf>
      <numFmt numFmtId="166" formatCode="0.0000000"/>
    </dxf>
    <dxf>
      <numFmt numFmtId="164" formatCode="0.0"/>
    </dxf>
    <dxf>
      <numFmt numFmtId="164" formatCode="0.0"/>
    </dxf>
    <dxf>
      <numFmt numFmtId="164" formatCode="0.0"/>
    </dxf>
    <dxf>
      <numFmt numFmtId="2" formatCode="0.00"/>
    </dxf>
    <dxf>
      <numFmt numFmtId="167" formatCode="0.000"/>
    </dxf>
    <dxf>
      <numFmt numFmtId="168" formatCode="0.0000"/>
    </dxf>
    <dxf>
      <numFmt numFmtId="169" formatCode="0.00000"/>
    </dxf>
    <dxf>
      <numFmt numFmtId="170" formatCode="0.000000"/>
    </dxf>
    <dxf>
      <numFmt numFmtId="166" formatCode="0.0000000"/>
    </dxf>
    <dxf>
      <numFmt numFmtId="171" formatCode="0.00000000"/>
    </dxf>
    <dxf>
      <numFmt numFmtId="164" formatCode="0.0"/>
    </dxf>
    <dxf>
      <numFmt numFmtId="164" formatCode="0.0"/>
    </dxf>
    <dxf>
      <numFmt numFmtId="164" formatCode="0.0"/>
    </dxf>
    <dxf>
      <numFmt numFmtId="2" formatCode="0.00"/>
    </dxf>
    <dxf>
      <numFmt numFmtId="167" formatCode="0.000"/>
    </dxf>
    <dxf>
      <numFmt numFmtId="168" formatCode="0.0000"/>
    </dxf>
    <dxf>
      <numFmt numFmtId="169" formatCode="0.00000"/>
    </dxf>
    <dxf>
      <numFmt numFmtId="170" formatCode="0.000000"/>
    </dxf>
    <dxf>
      <numFmt numFmtId="166" formatCode="0.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[weekly-detention-statistics - August 2024 For Publishing - updated.xlsx]Pivot!Ave. by location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/>
              <a:t>Average daily number in detention - by location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Pivot!$B$5</c:f>
              <c:strCache>
                <c:ptCount val="1"/>
                <c:pt idx="0">
                  <c:v> Alice Springs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Pivot!$A$6:$A$66</c:f>
              <c:strCache>
                <c:ptCount val="61"/>
                <c:pt idx="0">
                  <c:v>3/07/23</c:v>
                </c:pt>
                <c:pt idx="1">
                  <c:v>10/07/23</c:v>
                </c:pt>
                <c:pt idx="2">
                  <c:v>17/07/23</c:v>
                </c:pt>
                <c:pt idx="3">
                  <c:v>24/07/23</c:v>
                </c:pt>
                <c:pt idx="4">
                  <c:v>31/07/23</c:v>
                </c:pt>
                <c:pt idx="5">
                  <c:v>7/08/23</c:v>
                </c:pt>
                <c:pt idx="6">
                  <c:v>14/08/23</c:v>
                </c:pt>
                <c:pt idx="7">
                  <c:v>21/08/23</c:v>
                </c:pt>
                <c:pt idx="8">
                  <c:v>28/08/23</c:v>
                </c:pt>
                <c:pt idx="9">
                  <c:v>4/09/23</c:v>
                </c:pt>
                <c:pt idx="10">
                  <c:v>11/09/23</c:v>
                </c:pt>
                <c:pt idx="11">
                  <c:v>18/09/23</c:v>
                </c:pt>
                <c:pt idx="12">
                  <c:v>25/09/23</c:v>
                </c:pt>
                <c:pt idx="13">
                  <c:v>2/10/23</c:v>
                </c:pt>
                <c:pt idx="14">
                  <c:v>9/10/23</c:v>
                </c:pt>
                <c:pt idx="15">
                  <c:v>16/10/23</c:v>
                </c:pt>
                <c:pt idx="16">
                  <c:v>23/10/23</c:v>
                </c:pt>
                <c:pt idx="17">
                  <c:v>30/10/23</c:v>
                </c:pt>
                <c:pt idx="18">
                  <c:v>6/11/23</c:v>
                </c:pt>
                <c:pt idx="19">
                  <c:v>13/11/23</c:v>
                </c:pt>
                <c:pt idx="20">
                  <c:v>20/11/23</c:v>
                </c:pt>
                <c:pt idx="21">
                  <c:v>27/11/23</c:v>
                </c:pt>
                <c:pt idx="22">
                  <c:v>4/12/23</c:v>
                </c:pt>
                <c:pt idx="23">
                  <c:v>11/12/23</c:v>
                </c:pt>
                <c:pt idx="24">
                  <c:v>18/12/23</c:v>
                </c:pt>
                <c:pt idx="25">
                  <c:v>25/12/23</c:v>
                </c:pt>
                <c:pt idx="26">
                  <c:v>1/01/24</c:v>
                </c:pt>
                <c:pt idx="27">
                  <c:v>8/01/24</c:v>
                </c:pt>
                <c:pt idx="28">
                  <c:v>15/01/24</c:v>
                </c:pt>
                <c:pt idx="29">
                  <c:v>22/01/24</c:v>
                </c:pt>
                <c:pt idx="30">
                  <c:v>29/01/24</c:v>
                </c:pt>
                <c:pt idx="31">
                  <c:v>5/02/24</c:v>
                </c:pt>
                <c:pt idx="32">
                  <c:v>12/02/24</c:v>
                </c:pt>
                <c:pt idx="33">
                  <c:v>19/02/24</c:v>
                </c:pt>
                <c:pt idx="34">
                  <c:v>26/02/24</c:v>
                </c:pt>
                <c:pt idx="35">
                  <c:v>4/03/24</c:v>
                </c:pt>
                <c:pt idx="36">
                  <c:v>11/03/24</c:v>
                </c:pt>
                <c:pt idx="37">
                  <c:v>18/03/24</c:v>
                </c:pt>
                <c:pt idx="38">
                  <c:v>25/03/24</c:v>
                </c:pt>
                <c:pt idx="39">
                  <c:v>1/04/24</c:v>
                </c:pt>
                <c:pt idx="40">
                  <c:v>8/04/24</c:v>
                </c:pt>
                <c:pt idx="41">
                  <c:v>15/04/24</c:v>
                </c:pt>
                <c:pt idx="42">
                  <c:v>22/04/24</c:v>
                </c:pt>
                <c:pt idx="43">
                  <c:v>29/04/24</c:v>
                </c:pt>
                <c:pt idx="44">
                  <c:v>6/05/24</c:v>
                </c:pt>
                <c:pt idx="45">
                  <c:v>13/05/24</c:v>
                </c:pt>
                <c:pt idx="46">
                  <c:v>20/05/24</c:v>
                </c:pt>
                <c:pt idx="47">
                  <c:v>27/05/24</c:v>
                </c:pt>
                <c:pt idx="48">
                  <c:v>3/06/24</c:v>
                </c:pt>
                <c:pt idx="49">
                  <c:v>10/06/24</c:v>
                </c:pt>
                <c:pt idx="50">
                  <c:v>17/06/24</c:v>
                </c:pt>
                <c:pt idx="51">
                  <c:v>24/06/24</c:v>
                </c:pt>
                <c:pt idx="52">
                  <c:v>1/07/24</c:v>
                </c:pt>
                <c:pt idx="53">
                  <c:v>8/07/24</c:v>
                </c:pt>
                <c:pt idx="54">
                  <c:v>15/07/24</c:v>
                </c:pt>
                <c:pt idx="55">
                  <c:v>22/07/24</c:v>
                </c:pt>
                <c:pt idx="56">
                  <c:v>29/07/24</c:v>
                </c:pt>
                <c:pt idx="57">
                  <c:v>5/08/24</c:v>
                </c:pt>
                <c:pt idx="58">
                  <c:v>12/08/24</c:v>
                </c:pt>
                <c:pt idx="59">
                  <c:v>19/08/24</c:v>
                </c:pt>
                <c:pt idx="60">
                  <c:v>26/08/24</c:v>
                </c:pt>
              </c:strCache>
            </c:strRef>
          </c:cat>
          <c:val>
            <c:numRef>
              <c:f>Pivot!$B$6:$B$66</c:f>
              <c:numCache>
                <c:formatCode>0.0</c:formatCode>
                <c:ptCount val="61"/>
                <c:pt idx="0">
                  <c:v>7.1428571428571432</c:v>
                </c:pt>
                <c:pt idx="1">
                  <c:v>3.7142857142857144</c:v>
                </c:pt>
                <c:pt idx="2">
                  <c:v>4.4285714285714288</c:v>
                </c:pt>
                <c:pt idx="3">
                  <c:v>2.1428571428571428</c:v>
                </c:pt>
                <c:pt idx="4">
                  <c:v>2.7142857142857144</c:v>
                </c:pt>
                <c:pt idx="5">
                  <c:v>1.8571428571428572</c:v>
                </c:pt>
                <c:pt idx="6">
                  <c:v>1.8571428571428572</c:v>
                </c:pt>
                <c:pt idx="7">
                  <c:v>1.1428571428571428</c:v>
                </c:pt>
                <c:pt idx="8">
                  <c:v>0.8571428571428571</c:v>
                </c:pt>
                <c:pt idx="9">
                  <c:v>2</c:v>
                </c:pt>
                <c:pt idx="10">
                  <c:v>2.7142857142857144</c:v>
                </c:pt>
                <c:pt idx="11">
                  <c:v>1.1428571428571428</c:v>
                </c:pt>
                <c:pt idx="12">
                  <c:v>1.5714285714285714</c:v>
                </c:pt>
                <c:pt idx="13">
                  <c:v>1</c:v>
                </c:pt>
                <c:pt idx="14">
                  <c:v>2.4285714285714284</c:v>
                </c:pt>
                <c:pt idx="15">
                  <c:v>1.7142857142857142</c:v>
                </c:pt>
                <c:pt idx="16">
                  <c:v>1.8571428571428572</c:v>
                </c:pt>
                <c:pt idx="17">
                  <c:v>3.2857142857142856</c:v>
                </c:pt>
                <c:pt idx="18">
                  <c:v>3.5714285714285716</c:v>
                </c:pt>
                <c:pt idx="19">
                  <c:v>2.5714285714285716</c:v>
                </c:pt>
                <c:pt idx="20">
                  <c:v>2.1428571428571428</c:v>
                </c:pt>
                <c:pt idx="21">
                  <c:v>3.4285714285714284</c:v>
                </c:pt>
                <c:pt idx="22">
                  <c:v>2.7142857142857144</c:v>
                </c:pt>
                <c:pt idx="23">
                  <c:v>2.1428571428571428</c:v>
                </c:pt>
                <c:pt idx="24">
                  <c:v>2</c:v>
                </c:pt>
                <c:pt idx="25">
                  <c:v>1.5714285714285714</c:v>
                </c:pt>
                <c:pt idx="26">
                  <c:v>1.8571428571428572</c:v>
                </c:pt>
                <c:pt idx="27">
                  <c:v>3.5714285714285716</c:v>
                </c:pt>
                <c:pt idx="28">
                  <c:v>4</c:v>
                </c:pt>
                <c:pt idx="29">
                  <c:v>4.1428571428571432</c:v>
                </c:pt>
                <c:pt idx="30">
                  <c:v>3.2857142857142856</c:v>
                </c:pt>
                <c:pt idx="31">
                  <c:v>1.5714285714285714</c:v>
                </c:pt>
                <c:pt idx="32">
                  <c:v>2.8571428571428572</c:v>
                </c:pt>
                <c:pt idx="33">
                  <c:v>2.5714285714285716</c:v>
                </c:pt>
                <c:pt idx="34">
                  <c:v>2.7142857142857144</c:v>
                </c:pt>
                <c:pt idx="35">
                  <c:v>1.5714285714285714</c:v>
                </c:pt>
                <c:pt idx="36">
                  <c:v>1.2857142857142858</c:v>
                </c:pt>
                <c:pt idx="37">
                  <c:v>3</c:v>
                </c:pt>
                <c:pt idx="38">
                  <c:v>3.1428571428571428</c:v>
                </c:pt>
                <c:pt idx="39">
                  <c:v>3</c:v>
                </c:pt>
                <c:pt idx="40">
                  <c:v>3.7142857142857144</c:v>
                </c:pt>
                <c:pt idx="41">
                  <c:v>3</c:v>
                </c:pt>
                <c:pt idx="42">
                  <c:v>4</c:v>
                </c:pt>
                <c:pt idx="43">
                  <c:v>3.2857142857142856</c:v>
                </c:pt>
                <c:pt idx="44">
                  <c:v>2.8571428571428572</c:v>
                </c:pt>
                <c:pt idx="45">
                  <c:v>4.1428571428571432</c:v>
                </c:pt>
                <c:pt idx="46">
                  <c:v>5.7142857142857144</c:v>
                </c:pt>
                <c:pt idx="47">
                  <c:v>10.8</c:v>
                </c:pt>
                <c:pt idx="48">
                  <c:v>16.142857142857142</c:v>
                </c:pt>
                <c:pt idx="49">
                  <c:v>16</c:v>
                </c:pt>
                <c:pt idx="50">
                  <c:v>17.428571428571427</c:v>
                </c:pt>
                <c:pt idx="51">
                  <c:v>16.571428571428573</c:v>
                </c:pt>
                <c:pt idx="52">
                  <c:v>16.428571428571427</c:v>
                </c:pt>
                <c:pt idx="53">
                  <c:v>14.142857142857142</c:v>
                </c:pt>
                <c:pt idx="54">
                  <c:v>14.428571428571429</c:v>
                </c:pt>
                <c:pt idx="55">
                  <c:v>13.857142857142858</c:v>
                </c:pt>
                <c:pt idx="56">
                  <c:v>10.285714285714286</c:v>
                </c:pt>
                <c:pt idx="57">
                  <c:v>10.428571428571429</c:v>
                </c:pt>
                <c:pt idx="58">
                  <c:v>9.5714285714285712</c:v>
                </c:pt>
                <c:pt idx="59">
                  <c:v>10.285714285714286</c:v>
                </c:pt>
                <c:pt idx="60">
                  <c:v>9.2857142857142865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1-4EE4-B80F-0F6D1FD8B9E1}"/>
            </c:ext>
          </c:extLst>
        </c:ser>
        <c:ser>
          <c:idx val="1"/>
          <c:order val="1"/>
          <c:tx>
            <c:strRef>
              <c:f>Pivot!$C$5</c:f>
              <c:strCache>
                <c:ptCount val="1"/>
                <c:pt idx="0">
                  <c:v> Darwin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Pivot!$A$6:$A$66</c:f>
              <c:strCache>
                <c:ptCount val="61"/>
                <c:pt idx="0">
                  <c:v>3/07/23</c:v>
                </c:pt>
                <c:pt idx="1">
                  <c:v>10/07/23</c:v>
                </c:pt>
                <c:pt idx="2">
                  <c:v>17/07/23</c:v>
                </c:pt>
                <c:pt idx="3">
                  <c:v>24/07/23</c:v>
                </c:pt>
                <c:pt idx="4">
                  <c:v>31/07/23</c:v>
                </c:pt>
                <c:pt idx="5">
                  <c:v>7/08/23</c:v>
                </c:pt>
                <c:pt idx="6">
                  <c:v>14/08/23</c:v>
                </c:pt>
                <c:pt idx="7">
                  <c:v>21/08/23</c:v>
                </c:pt>
                <c:pt idx="8">
                  <c:v>28/08/23</c:v>
                </c:pt>
                <c:pt idx="9">
                  <c:v>4/09/23</c:v>
                </c:pt>
                <c:pt idx="10">
                  <c:v>11/09/23</c:v>
                </c:pt>
                <c:pt idx="11">
                  <c:v>18/09/23</c:v>
                </c:pt>
                <c:pt idx="12">
                  <c:v>25/09/23</c:v>
                </c:pt>
                <c:pt idx="13">
                  <c:v>2/10/23</c:v>
                </c:pt>
                <c:pt idx="14">
                  <c:v>9/10/23</c:v>
                </c:pt>
                <c:pt idx="15">
                  <c:v>16/10/23</c:v>
                </c:pt>
                <c:pt idx="16">
                  <c:v>23/10/23</c:v>
                </c:pt>
                <c:pt idx="17">
                  <c:v>30/10/23</c:v>
                </c:pt>
                <c:pt idx="18">
                  <c:v>6/11/23</c:v>
                </c:pt>
                <c:pt idx="19">
                  <c:v>13/11/23</c:v>
                </c:pt>
                <c:pt idx="20">
                  <c:v>20/11/23</c:v>
                </c:pt>
                <c:pt idx="21">
                  <c:v>27/11/23</c:v>
                </c:pt>
                <c:pt idx="22">
                  <c:v>4/12/23</c:v>
                </c:pt>
                <c:pt idx="23">
                  <c:v>11/12/23</c:v>
                </c:pt>
                <c:pt idx="24">
                  <c:v>18/12/23</c:v>
                </c:pt>
                <c:pt idx="25">
                  <c:v>25/12/23</c:v>
                </c:pt>
                <c:pt idx="26">
                  <c:v>1/01/24</c:v>
                </c:pt>
                <c:pt idx="27">
                  <c:v>8/01/24</c:v>
                </c:pt>
                <c:pt idx="28">
                  <c:v>15/01/24</c:v>
                </c:pt>
                <c:pt idx="29">
                  <c:v>22/01/24</c:v>
                </c:pt>
                <c:pt idx="30">
                  <c:v>29/01/24</c:v>
                </c:pt>
                <c:pt idx="31">
                  <c:v>5/02/24</c:v>
                </c:pt>
                <c:pt idx="32">
                  <c:v>12/02/24</c:v>
                </c:pt>
                <c:pt idx="33">
                  <c:v>19/02/24</c:v>
                </c:pt>
                <c:pt idx="34">
                  <c:v>26/02/24</c:v>
                </c:pt>
                <c:pt idx="35">
                  <c:v>4/03/24</c:v>
                </c:pt>
                <c:pt idx="36">
                  <c:v>11/03/24</c:v>
                </c:pt>
                <c:pt idx="37">
                  <c:v>18/03/24</c:v>
                </c:pt>
                <c:pt idx="38">
                  <c:v>25/03/24</c:v>
                </c:pt>
                <c:pt idx="39">
                  <c:v>1/04/24</c:v>
                </c:pt>
                <c:pt idx="40">
                  <c:v>8/04/24</c:v>
                </c:pt>
                <c:pt idx="41">
                  <c:v>15/04/24</c:v>
                </c:pt>
                <c:pt idx="42">
                  <c:v>22/04/24</c:v>
                </c:pt>
                <c:pt idx="43">
                  <c:v>29/04/24</c:v>
                </c:pt>
                <c:pt idx="44">
                  <c:v>6/05/24</c:v>
                </c:pt>
                <c:pt idx="45">
                  <c:v>13/05/24</c:v>
                </c:pt>
                <c:pt idx="46">
                  <c:v>20/05/24</c:v>
                </c:pt>
                <c:pt idx="47">
                  <c:v>27/05/24</c:v>
                </c:pt>
                <c:pt idx="48">
                  <c:v>3/06/24</c:v>
                </c:pt>
                <c:pt idx="49">
                  <c:v>10/06/24</c:v>
                </c:pt>
                <c:pt idx="50">
                  <c:v>17/06/24</c:v>
                </c:pt>
                <c:pt idx="51">
                  <c:v>24/06/24</c:v>
                </c:pt>
                <c:pt idx="52">
                  <c:v>1/07/24</c:v>
                </c:pt>
                <c:pt idx="53">
                  <c:v>8/07/24</c:v>
                </c:pt>
                <c:pt idx="54">
                  <c:v>15/07/24</c:v>
                </c:pt>
                <c:pt idx="55">
                  <c:v>22/07/24</c:v>
                </c:pt>
                <c:pt idx="56">
                  <c:v>29/07/24</c:v>
                </c:pt>
                <c:pt idx="57">
                  <c:v>5/08/24</c:v>
                </c:pt>
                <c:pt idx="58">
                  <c:v>12/08/24</c:v>
                </c:pt>
                <c:pt idx="59">
                  <c:v>19/08/24</c:v>
                </c:pt>
                <c:pt idx="60">
                  <c:v>26/08/24</c:v>
                </c:pt>
              </c:strCache>
            </c:strRef>
          </c:cat>
          <c:val>
            <c:numRef>
              <c:f>Pivot!$C$6:$C$66</c:f>
              <c:numCache>
                <c:formatCode>0.0</c:formatCode>
                <c:ptCount val="61"/>
                <c:pt idx="0">
                  <c:v>42.714285714285715</c:v>
                </c:pt>
                <c:pt idx="1">
                  <c:v>43.714285714285715</c:v>
                </c:pt>
                <c:pt idx="2">
                  <c:v>48.285714285714285</c:v>
                </c:pt>
                <c:pt idx="3">
                  <c:v>50.857142857142854</c:v>
                </c:pt>
                <c:pt idx="4">
                  <c:v>49.285714285714285</c:v>
                </c:pt>
                <c:pt idx="5">
                  <c:v>49</c:v>
                </c:pt>
                <c:pt idx="6">
                  <c:v>51.714285714285715</c:v>
                </c:pt>
                <c:pt idx="7">
                  <c:v>46.428571428571431</c:v>
                </c:pt>
                <c:pt idx="8">
                  <c:v>39.285714285714285</c:v>
                </c:pt>
                <c:pt idx="9">
                  <c:v>37</c:v>
                </c:pt>
                <c:pt idx="10">
                  <c:v>35.142857142857146</c:v>
                </c:pt>
                <c:pt idx="11">
                  <c:v>36.285714285714285</c:v>
                </c:pt>
                <c:pt idx="12">
                  <c:v>38.428571428571431</c:v>
                </c:pt>
                <c:pt idx="13">
                  <c:v>40.142857142857146</c:v>
                </c:pt>
                <c:pt idx="14">
                  <c:v>40.428571428571431</c:v>
                </c:pt>
                <c:pt idx="15">
                  <c:v>42.571428571428569</c:v>
                </c:pt>
                <c:pt idx="16">
                  <c:v>37.571428571428569</c:v>
                </c:pt>
                <c:pt idx="17">
                  <c:v>39.571428571428569</c:v>
                </c:pt>
                <c:pt idx="18">
                  <c:v>38</c:v>
                </c:pt>
                <c:pt idx="19">
                  <c:v>40.857142857142854</c:v>
                </c:pt>
                <c:pt idx="20">
                  <c:v>40</c:v>
                </c:pt>
                <c:pt idx="21">
                  <c:v>44</c:v>
                </c:pt>
                <c:pt idx="22">
                  <c:v>44.714285714285715</c:v>
                </c:pt>
                <c:pt idx="23">
                  <c:v>45.428571428571431</c:v>
                </c:pt>
                <c:pt idx="24">
                  <c:v>37.857142857142854</c:v>
                </c:pt>
                <c:pt idx="25">
                  <c:v>35.428571428571431</c:v>
                </c:pt>
                <c:pt idx="26">
                  <c:v>34.714285714285715</c:v>
                </c:pt>
                <c:pt idx="27">
                  <c:v>35.857142857142854</c:v>
                </c:pt>
                <c:pt idx="28">
                  <c:v>43.714285714285715</c:v>
                </c:pt>
                <c:pt idx="29">
                  <c:v>40.714285714285715</c:v>
                </c:pt>
                <c:pt idx="30">
                  <c:v>41.285714285714285</c:v>
                </c:pt>
                <c:pt idx="31">
                  <c:v>40.714285714285715</c:v>
                </c:pt>
                <c:pt idx="32">
                  <c:v>37.142857142857146</c:v>
                </c:pt>
                <c:pt idx="33">
                  <c:v>36.857142857142854</c:v>
                </c:pt>
                <c:pt idx="34">
                  <c:v>31</c:v>
                </c:pt>
                <c:pt idx="35">
                  <c:v>28.714285714285715</c:v>
                </c:pt>
                <c:pt idx="36">
                  <c:v>32.857142857142854</c:v>
                </c:pt>
                <c:pt idx="37">
                  <c:v>32.857142857142854</c:v>
                </c:pt>
                <c:pt idx="38">
                  <c:v>31.857142857142858</c:v>
                </c:pt>
                <c:pt idx="39">
                  <c:v>43.571428571428569</c:v>
                </c:pt>
                <c:pt idx="40">
                  <c:v>41.714285714285715</c:v>
                </c:pt>
                <c:pt idx="41">
                  <c:v>37.571428571428569</c:v>
                </c:pt>
                <c:pt idx="42">
                  <c:v>31.857142857142858</c:v>
                </c:pt>
                <c:pt idx="43">
                  <c:v>31</c:v>
                </c:pt>
                <c:pt idx="44">
                  <c:v>29.285714285714285</c:v>
                </c:pt>
                <c:pt idx="45">
                  <c:v>27.857142857142858</c:v>
                </c:pt>
                <c:pt idx="46">
                  <c:v>26.285714285714285</c:v>
                </c:pt>
                <c:pt idx="47">
                  <c:v>24.8</c:v>
                </c:pt>
                <c:pt idx="48">
                  <c:v>25.428571428571427</c:v>
                </c:pt>
                <c:pt idx="49">
                  <c:v>28.142857142857142</c:v>
                </c:pt>
                <c:pt idx="50">
                  <c:v>27.714285714285715</c:v>
                </c:pt>
                <c:pt idx="51">
                  <c:v>28</c:v>
                </c:pt>
                <c:pt idx="52">
                  <c:v>26.142857142857142</c:v>
                </c:pt>
                <c:pt idx="53">
                  <c:v>31.142857142857142</c:v>
                </c:pt>
                <c:pt idx="54">
                  <c:v>23.142857142857142</c:v>
                </c:pt>
                <c:pt idx="55">
                  <c:v>14.428571428571429</c:v>
                </c:pt>
                <c:pt idx="56">
                  <c:v>14.428571428571429</c:v>
                </c:pt>
                <c:pt idx="57">
                  <c:v>19.142857142857142</c:v>
                </c:pt>
                <c:pt idx="58">
                  <c:v>18.857142857142858</c:v>
                </c:pt>
                <c:pt idx="59">
                  <c:v>20</c:v>
                </c:pt>
                <c:pt idx="6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1-4EE4-B80F-0F6D1FD8B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40939208"/>
        <c:axId val="697491824"/>
      </c:barChart>
      <c:catAx>
        <c:axId val="640939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Week commencing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91824"/>
        <c:crosses val="autoZero"/>
        <c:auto val="1"/>
        <c:lblAlgn val="ctr"/>
        <c:lblOffset val="100"/>
        <c:noMultiLvlLbl val="0"/>
      </c:catAx>
      <c:valAx>
        <c:axId val="69749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Average daily youth in detention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939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[weekly-detention-statistics - August 2024 For Publishing - updated.xlsx]Pivot!Ave. by Gender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/>
              <a:t>Average daily number in detention -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Pivot!$G$5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Pivot!$F$6:$F$66</c:f>
              <c:strCache>
                <c:ptCount val="61"/>
                <c:pt idx="0">
                  <c:v>3/07/23</c:v>
                </c:pt>
                <c:pt idx="1">
                  <c:v>10/07/23</c:v>
                </c:pt>
                <c:pt idx="2">
                  <c:v>17/07/23</c:v>
                </c:pt>
                <c:pt idx="3">
                  <c:v>24/07/23</c:v>
                </c:pt>
                <c:pt idx="4">
                  <c:v>31/07/23</c:v>
                </c:pt>
                <c:pt idx="5">
                  <c:v>7/08/23</c:v>
                </c:pt>
                <c:pt idx="6">
                  <c:v>14/08/23</c:v>
                </c:pt>
                <c:pt idx="7">
                  <c:v>21/08/23</c:v>
                </c:pt>
                <c:pt idx="8">
                  <c:v>28/08/23</c:v>
                </c:pt>
                <c:pt idx="9">
                  <c:v>4/09/23</c:v>
                </c:pt>
                <c:pt idx="10">
                  <c:v>11/09/23</c:v>
                </c:pt>
                <c:pt idx="11">
                  <c:v>18/09/23</c:v>
                </c:pt>
                <c:pt idx="12">
                  <c:v>25/09/23</c:v>
                </c:pt>
                <c:pt idx="13">
                  <c:v>2/10/23</c:v>
                </c:pt>
                <c:pt idx="14">
                  <c:v>9/10/23</c:v>
                </c:pt>
                <c:pt idx="15">
                  <c:v>16/10/23</c:v>
                </c:pt>
                <c:pt idx="16">
                  <c:v>23/10/23</c:v>
                </c:pt>
                <c:pt idx="17">
                  <c:v>30/10/23</c:v>
                </c:pt>
                <c:pt idx="18">
                  <c:v>6/11/23</c:v>
                </c:pt>
                <c:pt idx="19">
                  <c:v>13/11/23</c:v>
                </c:pt>
                <c:pt idx="20">
                  <c:v>20/11/23</c:v>
                </c:pt>
                <c:pt idx="21">
                  <c:v>27/11/23</c:v>
                </c:pt>
                <c:pt idx="22">
                  <c:v>4/12/23</c:v>
                </c:pt>
                <c:pt idx="23">
                  <c:v>11/12/23</c:v>
                </c:pt>
                <c:pt idx="24">
                  <c:v>18/12/23</c:v>
                </c:pt>
                <c:pt idx="25">
                  <c:v>25/12/23</c:v>
                </c:pt>
                <c:pt idx="26">
                  <c:v>1/01/24</c:v>
                </c:pt>
                <c:pt idx="27">
                  <c:v>8/01/24</c:v>
                </c:pt>
                <c:pt idx="28">
                  <c:v>15/01/24</c:v>
                </c:pt>
                <c:pt idx="29">
                  <c:v>22/01/24</c:v>
                </c:pt>
                <c:pt idx="30">
                  <c:v>29/01/24</c:v>
                </c:pt>
                <c:pt idx="31">
                  <c:v>5/02/24</c:v>
                </c:pt>
                <c:pt idx="32">
                  <c:v>12/02/24</c:v>
                </c:pt>
                <c:pt idx="33">
                  <c:v>19/02/24</c:v>
                </c:pt>
                <c:pt idx="34">
                  <c:v>26/02/24</c:v>
                </c:pt>
                <c:pt idx="35">
                  <c:v>4/03/24</c:v>
                </c:pt>
                <c:pt idx="36">
                  <c:v>11/03/24</c:v>
                </c:pt>
                <c:pt idx="37">
                  <c:v>18/03/24</c:v>
                </c:pt>
                <c:pt idx="38">
                  <c:v>25/03/24</c:v>
                </c:pt>
                <c:pt idx="39">
                  <c:v>1/04/24</c:v>
                </c:pt>
                <c:pt idx="40">
                  <c:v>8/04/24</c:v>
                </c:pt>
                <c:pt idx="41">
                  <c:v>15/04/24</c:v>
                </c:pt>
                <c:pt idx="42">
                  <c:v>22/04/24</c:v>
                </c:pt>
                <c:pt idx="43">
                  <c:v>29/04/24</c:v>
                </c:pt>
                <c:pt idx="44">
                  <c:v>6/05/24</c:v>
                </c:pt>
                <c:pt idx="45">
                  <c:v>13/05/24</c:v>
                </c:pt>
                <c:pt idx="46">
                  <c:v>20/05/24</c:v>
                </c:pt>
                <c:pt idx="47">
                  <c:v>27/05/24</c:v>
                </c:pt>
                <c:pt idx="48">
                  <c:v>3/06/24</c:v>
                </c:pt>
                <c:pt idx="49">
                  <c:v>10/06/24</c:v>
                </c:pt>
                <c:pt idx="50">
                  <c:v>17/06/24</c:v>
                </c:pt>
                <c:pt idx="51">
                  <c:v>24/06/24</c:v>
                </c:pt>
                <c:pt idx="52">
                  <c:v>1/07/24</c:v>
                </c:pt>
                <c:pt idx="53">
                  <c:v>8/07/24</c:v>
                </c:pt>
                <c:pt idx="54">
                  <c:v>15/07/24</c:v>
                </c:pt>
                <c:pt idx="55">
                  <c:v>22/07/24</c:v>
                </c:pt>
                <c:pt idx="56">
                  <c:v>29/07/24</c:v>
                </c:pt>
                <c:pt idx="57">
                  <c:v>5/08/24</c:v>
                </c:pt>
                <c:pt idx="58">
                  <c:v>12/08/24</c:v>
                </c:pt>
                <c:pt idx="59">
                  <c:v>19/08/24</c:v>
                </c:pt>
                <c:pt idx="60">
                  <c:v>26/08/24</c:v>
                </c:pt>
              </c:strCache>
            </c:strRef>
          </c:cat>
          <c:val>
            <c:numRef>
              <c:f>Pivot!$G$6:$G$66</c:f>
              <c:numCache>
                <c:formatCode>0.0</c:formatCode>
                <c:ptCount val="61"/>
                <c:pt idx="0">
                  <c:v>43.285714285714285</c:v>
                </c:pt>
                <c:pt idx="1">
                  <c:v>40</c:v>
                </c:pt>
                <c:pt idx="2">
                  <c:v>45.428571428571431</c:v>
                </c:pt>
                <c:pt idx="3">
                  <c:v>44.857142857142861</c:v>
                </c:pt>
                <c:pt idx="4">
                  <c:v>46.428571428571431</c:v>
                </c:pt>
                <c:pt idx="5">
                  <c:v>46</c:v>
                </c:pt>
                <c:pt idx="6">
                  <c:v>49.714285714285715</c:v>
                </c:pt>
                <c:pt idx="7">
                  <c:v>44.857142857142854</c:v>
                </c:pt>
                <c:pt idx="8">
                  <c:v>38.285714285714285</c:v>
                </c:pt>
                <c:pt idx="9">
                  <c:v>38</c:v>
                </c:pt>
                <c:pt idx="10">
                  <c:v>36.285714285714285</c:v>
                </c:pt>
                <c:pt idx="11">
                  <c:v>35.857142857142854</c:v>
                </c:pt>
                <c:pt idx="12">
                  <c:v>38.428571428571423</c:v>
                </c:pt>
                <c:pt idx="13">
                  <c:v>39.285714285714285</c:v>
                </c:pt>
                <c:pt idx="14">
                  <c:v>40.571428571428577</c:v>
                </c:pt>
                <c:pt idx="15">
                  <c:v>40.857142857142861</c:v>
                </c:pt>
                <c:pt idx="16">
                  <c:v>36.428571428571423</c:v>
                </c:pt>
                <c:pt idx="17">
                  <c:v>38.142857142857139</c:v>
                </c:pt>
                <c:pt idx="18">
                  <c:v>38.285714285714285</c:v>
                </c:pt>
                <c:pt idx="19">
                  <c:v>41.142857142857139</c:v>
                </c:pt>
                <c:pt idx="20">
                  <c:v>39.285714285714285</c:v>
                </c:pt>
                <c:pt idx="21">
                  <c:v>42.571428571428577</c:v>
                </c:pt>
                <c:pt idx="22">
                  <c:v>42.857142857142861</c:v>
                </c:pt>
                <c:pt idx="23">
                  <c:v>43.285714285714292</c:v>
                </c:pt>
                <c:pt idx="24">
                  <c:v>36.428571428571431</c:v>
                </c:pt>
                <c:pt idx="25">
                  <c:v>34.714285714285715</c:v>
                </c:pt>
                <c:pt idx="26">
                  <c:v>34</c:v>
                </c:pt>
                <c:pt idx="27">
                  <c:v>37.285714285714285</c:v>
                </c:pt>
                <c:pt idx="28">
                  <c:v>45.285714285714285</c:v>
                </c:pt>
                <c:pt idx="29">
                  <c:v>42</c:v>
                </c:pt>
                <c:pt idx="30">
                  <c:v>42.142857142857146</c:v>
                </c:pt>
                <c:pt idx="31">
                  <c:v>40.285714285714285</c:v>
                </c:pt>
                <c:pt idx="32">
                  <c:v>37.714285714285715</c:v>
                </c:pt>
                <c:pt idx="33">
                  <c:v>37.857142857142854</c:v>
                </c:pt>
                <c:pt idx="34">
                  <c:v>32.285714285714285</c:v>
                </c:pt>
                <c:pt idx="35">
                  <c:v>28.428571428571427</c:v>
                </c:pt>
                <c:pt idx="36">
                  <c:v>31.714285714285715</c:v>
                </c:pt>
                <c:pt idx="37">
                  <c:v>32</c:v>
                </c:pt>
                <c:pt idx="38">
                  <c:v>29.714285714285715</c:v>
                </c:pt>
                <c:pt idx="39">
                  <c:v>42</c:v>
                </c:pt>
                <c:pt idx="40">
                  <c:v>41.857142857142854</c:v>
                </c:pt>
                <c:pt idx="41">
                  <c:v>37.857142857142854</c:v>
                </c:pt>
                <c:pt idx="42">
                  <c:v>32.857142857142854</c:v>
                </c:pt>
                <c:pt idx="43">
                  <c:v>32.571428571428569</c:v>
                </c:pt>
                <c:pt idx="44">
                  <c:v>31.285714285714285</c:v>
                </c:pt>
                <c:pt idx="45">
                  <c:v>31.571428571428573</c:v>
                </c:pt>
                <c:pt idx="46">
                  <c:v>31.142857142857142</c:v>
                </c:pt>
                <c:pt idx="47">
                  <c:v>34.6</c:v>
                </c:pt>
                <c:pt idx="48">
                  <c:v>41.428571428571431</c:v>
                </c:pt>
                <c:pt idx="49">
                  <c:v>43</c:v>
                </c:pt>
                <c:pt idx="50">
                  <c:v>42.428571428571431</c:v>
                </c:pt>
                <c:pt idx="51">
                  <c:v>40.142857142857146</c:v>
                </c:pt>
                <c:pt idx="52">
                  <c:v>39</c:v>
                </c:pt>
                <c:pt idx="53">
                  <c:v>40.571428571428569</c:v>
                </c:pt>
                <c:pt idx="54">
                  <c:v>35.142857142857146</c:v>
                </c:pt>
                <c:pt idx="55">
                  <c:v>25.857142857142858</c:v>
                </c:pt>
                <c:pt idx="56">
                  <c:v>23.857142857142858</c:v>
                </c:pt>
                <c:pt idx="57">
                  <c:v>28.428571428571427</c:v>
                </c:pt>
                <c:pt idx="58">
                  <c:v>27.571428571428573</c:v>
                </c:pt>
                <c:pt idx="59">
                  <c:v>29.857142857142858</c:v>
                </c:pt>
                <c:pt idx="60">
                  <c:v>27.714285714285715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8-412F-B0FD-1B4924D3853B}"/>
            </c:ext>
          </c:extLst>
        </c:ser>
        <c:ser>
          <c:idx val="1"/>
          <c:order val="1"/>
          <c:tx>
            <c:strRef>
              <c:f>Pivot!$H$5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Pivot!$F$6:$F$66</c:f>
              <c:strCache>
                <c:ptCount val="61"/>
                <c:pt idx="0">
                  <c:v>3/07/23</c:v>
                </c:pt>
                <c:pt idx="1">
                  <c:v>10/07/23</c:v>
                </c:pt>
                <c:pt idx="2">
                  <c:v>17/07/23</c:v>
                </c:pt>
                <c:pt idx="3">
                  <c:v>24/07/23</c:v>
                </c:pt>
                <c:pt idx="4">
                  <c:v>31/07/23</c:v>
                </c:pt>
                <c:pt idx="5">
                  <c:v>7/08/23</c:v>
                </c:pt>
                <c:pt idx="6">
                  <c:v>14/08/23</c:v>
                </c:pt>
                <c:pt idx="7">
                  <c:v>21/08/23</c:v>
                </c:pt>
                <c:pt idx="8">
                  <c:v>28/08/23</c:v>
                </c:pt>
                <c:pt idx="9">
                  <c:v>4/09/23</c:v>
                </c:pt>
                <c:pt idx="10">
                  <c:v>11/09/23</c:v>
                </c:pt>
                <c:pt idx="11">
                  <c:v>18/09/23</c:v>
                </c:pt>
                <c:pt idx="12">
                  <c:v>25/09/23</c:v>
                </c:pt>
                <c:pt idx="13">
                  <c:v>2/10/23</c:v>
                </c:pt>
                <c:pt idx="14">
                  <c:v>9/10/23</c:v>
                </c:pt>
                <c:pt idx="15">
                  <c:v>16/10/23</c:v>
                </c:pt>
                <c:pt idx="16">
                  <c:v>23/10/23</c:v>
                </c:pt>
                <c:pt idx="17">
                  <c:v>30/10/23</c:v>
                </c:pt>
                <c:pt idx="18">
                  <c:v>6/11/23</c:v>
                </c:pt>
                <c:pt idx="19">
                  <c:v>13/11/23</c:v>
                </c:pt>
                <c:pt idx="20">
                  <c:v>20/11/23</c:v>
                </c:pt>
                <c:pt idx="21">
                  <c:v>27/11/23</c:v>
                </c:pt>
                <c:pt idx="22">
                  <c:v>4/12/23</c:v>
                </c:pt>
                <c:pt idx="23">
                  <c:v>11/12/23</c:v>
                </c:pt>
                <c:pt idx="24">
                  <c:v>18/12/23</c:v>
                </c:pt>
                <c:pt idx="25">
                  <c:v>25/12/23</c:v>
                </c:pt>
                <c:pt idx="26">
                  <c:v>1/01/24</c:v>
                </c:pt>
                <c:pt idx="27">
                  <c:v>8/01/24</c:v>
                </c:pt>
                <c:pt idx="28">
                  <c:v>15/01/24</c:v>
                </c:pt>
                <c:pt idx="29">
                  <c:v>22/01/24</c:v>
                </c:pt>
                <c:pt idx="30">
                  <c:v>29/01/24</c:v>
                </c:pt>
                <c:pt idx="31">
                  <c:v>5/02/24</c:v>
                </c:pt>
                <c:pt idx="32">
                  <c:v>12/02/24</c:v>
                </c:pt>
                <c:pt idx="33">
                  <c:v>19/02/24</c:v>
                </c:pt>
                <c:pt idx="34">
                  <c:v>26/02/24</c:v>
                </c:pt>
                <c:pt idx="35">
                  <c:v>4/03/24</c:v>
                </c:pt>
                <c:pt idx="36">
                  <c:v>11/03/24</c:v>
                </c:pt>
                <c:pt idx="37">
                  <c:v>18/03/24</c:v>
                </c:pt>
                <c:pt idx="38">
                  <c:v>25/03/24</c:v>
                </c:pt>
                <c:pt idx="39">
                  <c:v>1/04/24</c:v>
                </c:pt>
                <c:pt idx="40">
                  <c:v>8/04/24</c:v>
                </c:pt>
                <c:pt idx="41">
                  <c:v>15/04/24</c:v>
                </c:pt>
                <c:pt idx="42">
                  <c:v>22/04/24</c:v>
                </c:pt>
                <c:pt idx="43">
                  <c:v>29/04/24</c:v>
                </c:pt>
                <c:pt idx="44">
                  <c:v>6/05/24</c:v>
                </c:pt>
                <c:pt idx="45">
                  <c:v>13/05/24</c:v>
                </c:pt>
                <c:pt idx="46">
                  <c:v>20/05/24</c:v>
                </c:pt>
                <c:pt idx="47">
                  <c:v>27/05/24</c:v>
                </c:pt>
                <c:pt idx="48">
                  <c:v>3/06/24</c:v>
                </c:pt>
                <c:pt idx="49">
                  <c:v>10/06/24</c:v>
                </c:pt>
                <c:pt idx="50">
                  <c:v>17/06/24</c:v>
                </c:pt>
                <c:pt idx="51">
                  <c:v>24/06/24</c:v>
                </c:pt>
                <c:pt idx="52">
                  <c:v>1/07/24</c:v>
                </c:pt>
                <c:pt idx="53">
                  <c:v>8/07/24</c:v>
                </c:pt>
                <c:pt idx="54">
                  <c:v>15/07/24</c:v>
                </c:pt>
                <c:pt idx="55">
                  <c:v>22/07/24</c:v>
                </c:pt>
                <c:pt idx="56">
                  <c:v>29/07/24</c:v>
                </c:pt>
                <c:pt idx="57">
                  <c:v>5/08/24</c:v>
                </c:pt>
                <c:pt idx="58">
                  <c:v>12/08/24</c:v>
                </c:pt>
                <c:pt idx="59">
                  <c:v>19/08/24</c:v>
                </c:pt>
                <c:pt idx="60">
                  <c:v>26/08/24</c:v>
                </c:pt>
              </c:strCache>
            </c:strRef>
          </c:cat>
          <c:val>
            <c:numRef>
              <c:f>Pivot!$H$6:$H$66</c:f>
              <c:numCache>
                <c:formatCode>0.0</c:formatCode>
                <c:ptCount val="61"/>
                <c:pt idx="0">
                  <c:v>6.5714285714285712</c:v>
                </c:pt>
                <c:pt idx="1">
                  <c:v>7.4285714285714288</c:v>
                </c:pt>
                <c:pt idx="2">
                  <c:v>7.2857142857142856</c:v>
                </c:pt>
                <c:pt idx="3">
                  <c:v>8.1428571428571423</c:v>
                </c:pt>
                <c:pt idx="4">
                  <c:v>5.5714285714285712</c:v>
                </c:pt>
                <c:pt idx="5">
                  <c:v>4.8571428571428577</c:v>
                </c:pt>
                <c:pt idx="6">
                  <c:v>3.8571428571428572</c:v>
                </c:pt>
                <c:pt idx="7">
                  <c:v>2.7142857142857144</c:v>
                </c:pt>
                <c:pt idx="8">
                  <c:v>1.8571428571428572</c:v>
                </c:pt>
                <c:pt idx="9">
                  <c:v>1</c:v>
                </c:pt>
                <c:pt idx="10">
                  <c:v>1.5714285714285714</c:v>
                </c:pt>
                <c:pt idx="11">
                  <c:v>1.4285714285714286</c:v>
                </c:pt>
                <c:pt idx="12">
                  <c:v>1.5714285714285714</c:v>
                </c:pt>
                <c:pt idx="13">
                  <c:v>1.8571428571428572</c:v>
                </c:pt>
                <c:pt idx="14">
                  <c:v>2.2857142857142856</c:v>
                </c:pt>
                <c:pt idx="15">
                  <c:v>3.4285714285714284</c:v>
                </c:pt>
                <c:pt idx="16">
                  <c:v>3</c:v>
                </c:pt>
                <c:pt idx="17">
                  <c:v>4.7142857142857144</c:v>
                </c:pt>
                <c:pt idx="18">
                  <c:v>3.2857142857142856</c:v>
                </c:pt>
                <c:pt idx="19">
                  <c:v>2.2857142857142856</c:v>
                </c:pt>
                <c:pt idx="20">
                  <c:v>2.8571428571428572</c:v>
                </c:pt>
                <c:pt idx="21">
                  <c:v>4.8571428571428568</c:v>
                </c:pt>
                <c:pt idx="22">
                  <c:v>4.5714285714285712</c:v>
                </c:pt>
                <c:pt idx="23">
                  <c:v>4.2857142857142856</c:v>
                </c:pt>
                <c:pt idx="24">
                  <c:v>3.4285714285714288</c:v>
                </c:pt>
                <c:pt idx="25">
                  <c:v>2.2857142857142856</c:v>
                </c:pt>
                <c:pt idx="26">
                  <c:v>2.5714285714285716</c:v>
                </c:pt>
                <c:pt idx="27">
                  <c:v>2.1428571428571428</c:v>
                </c:pt>
                <c:pt idx="28">
                  <c:v>2.4285714285714284</c:v>
                </c:pt>
                <c:pt idx="29">
                  <c:v>2.8571428571428572</c:v>
                </c:pt>
                <c:pt idx="30">
                  <c:v>2.4285714285714284</c:v>
                </c:pt>
                <c:pt idx="31">
                  <c:v>2</c:v>
                </c:pt>
                <c:pt idx="32">
                  <c:v>2.2857142857142856</c:v>
                </c:pt>
                <c:pt idx="33">
                  <c:v>1.5714285714285714</c:v>
                </c:pt>
                <c:pt idx="34">
                  <c:v>1.4285714285714286</c:v>
                </c:pt>
                <c:pt idx="35">
                  <c:v>1.8571428571428572</c:v>
                </c:pt>
                <c:pt idx="36">
                  <c:v>2.4285714285714284</c:v>
                </c:pt>
                <c:pt idx="37">
                  <c:v>3.8571428571428572</c:v>
                </c:pt>
                <c:pt idx="38">
                  <c:v>5.2857142857142856</c:v>
                </c:pt>
                <c:pt idx="39">
                  <c:v>4.5714285714285712</c:v>
                </c:pt>
                <c:pt idx="40">
                  <c:v>3.5714285714285716</c:v>
                </c:pt>
                <c:pt idx="41">
                  <c:v>2.7142857142857144</c:v>
                </c:pt>
                <c:pt idx="42">
                  <c:v>3</c:v>
                </c:pt>
                <c:pt idx="43">
                  <c:v>1.7142857142857142</c:v>
                </c:pt>
                <c:pt idx="44">
                  <c:v>0.8571428571428571</c:v>
                </c:pt>
                <c:pt idx="45">
                  <c:v>0.42857142857142855</c:v>
                </c:pt>
                <c:pt idx="46">
                  <c:v>0.8571428571428571</c:v>
                </c:pt>
                <c:pt idx="47">
                  <c:v>1</c:v>
                </c:pt>
                <c:pt idx="48">
                  <c:v>0.14285714285714285</c:v>
                </c:pt>
                <c:pt idx="49">
                  <c:v>1.1428571428571428</c:v>
                </c:pt>
                <c:pt idx="50">
                  <c:v>2.7142857142857144</c:v>
                </c:pt>
                <c:pt idx="51">
                  <c:v>4.4285714285714288</c:v>
                </c:pt>
                <c:pt idx="52">
                  <c:v>3.5714285714285716</c:v>
                </c:pt>
                <c:pt idx="53">
                  <c:v>4.7142857142857144</c:v>
                </c:pt>
                <c:pt idx="54">
                  <c:v>2.4285714285714284</c:v>
                </c:pt>
                <c:pt idx="55">
                  <c:v>2.4285714285714284</c:v>
                </c:pt>
                <c:pt idx="56">
                  <c:v>0.8571428571428571</c:v>
                </c:pt>
                <c:pt idx="57">
                  <c:v>1.1428571428571428</c:v>
                </c:pt>
                <c:pt idx="58">
                  <c:v>0.8571428571428571</c:v>
                </c:pt>
                <c:pt idx="59">
                  <c:v>0.42857142857142855</c:v>
                </c:pt>
                <c:pt idx="60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8-412F-B0FD-1B4924D38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97493784"/>
        <c:axId val="697494176"/>
      </c:barChart>
      <c:catAx>
        <c:axId val="697493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Week commencing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94176"/>
        <c:crosses val="autoZero"/>
        <c:auto val="1"/>
        <c:lblAlgn val="ctr"/>
        <c:lblOffset val="100"/>
        <c:noMultiLvlLbl val="0"/>
      </c:catAx>
      <c:valAx>
        <c:axId val="6974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Average daily youth in detention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9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[weekly-detention-statistics - August 2024 For Publishing - updated.xlsx]Pivot!Ave. by ATSI status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Average daily number in detention - by Aboriginal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Pivot!$L$5</c:f>
              <c:strCache>
                <c:ptCount val="1"/>
                <c:pt idx="0">
                  <c:v> Aboriginal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Pivot!$K$6:$K$66</c:f>
              <c:strCache>
                <c:ptCount val="61"/>
                <c:pt idx="0">
                  <c:v>3/07/23</c:v>
                </c:pt>
                <c:pt idx="1">
                  <c:v>10/07/23</c:v>
                </c:pt>
                <c:pt idx="2">
                  <c:v>17/07/23</c:v>
                </c:pt>
                <c:pt idx="3">
                  <c:v>24/07/23</c:v>
                </c:pt>
                <c:pt idx="4">
                  <c:v>31/07/23</c:v>
                </c:pt>
                <c:pt idx="5">
                  <c:v>7/08/23</c:v>
                </c:pt>
                <c:pt idx="6">
                  <c:v>14/08/23</c:v>
                </c:pt>
                <c:pt idx="7">
                  <c:v>21/08/23</c:v>
                </c:pt>
                <c:pt idx="8">
                  <c:v>28/08/23</c:v>
                </c:pt>
                <c:pt idx="9">
                  <c:v>4/09/23</c:v>
                </c:pt>
                <c:pt idx="10">
                  <c:v>11/09/23</c:v>
                </c:pt>
                <c:pt idx="11">
                  <c:v>18/09/23</c:v>
                </c:pt>
                <c:pt idx="12">
                  <c:v>25/09/23</c:v>
                </c:pt>
                <c:pt idx="13">
                  <c:v>2/10/23</c:v>
                </c:pt>
                <c:pt idx="14">
                  <c:v>9/10/23</c:v>
                </c:pt>
                <c:pt idx="15">
                  <c:v>16/10/23</c:v>
                </c:pt>
                <c:pt idx="16">
                  <c:v>23/10/23</c:v>
                </c:pt>
                <c:pt idx="17">
                  <c:v>30/10/23</c:v>
                </c:pt>
                <c:pt idx="18">
                  <c:v>6/11/23</c:v>
                </c:pt>
                <c:pt idx="19">
                  <c:v>13/11/23</c:v>
                </c:pt>
                <c:pt idx="20">
                  <c:v>20/11/23</c:v>
                </c:pt>
                <c:pt idx="21">
                  <c:v>27/11/23</c:v>
                </c:pt>
                <c:pt idx="22">
                  <c:v>4/12/23</c:v>
                </c:pt>
                <c:pt idx="23">
                  <c:v>11/12/23</c:v>
                </c:pt>
                <c:pt idx="24">
                  <c:v>18/12/23</c:v>
                </c:pt>
                <c:pt idx="25">
                  <c:v>25/12/23</c:v>
                </c:pt>
                <c:pt idx="26">
                  <c:v>1/01/24</c:v>
                </c:pt>
                <c:pt idx="27">
                  <c:v>8/01/24</c:v>
                </c:pt>
                <c:pt idx="28">
                  <c:v>15/01/24</c:v>
                </c:pt>
                <c:pt idx="29">
                  <c:v>22/01/24</c:v>
                </c:pt>
                <c:pt idx="30">
                  <c:v>29/01/24</c:v>
                </c:pt>
                <c:pt idx="31">
                  <c:v>5/02/24</c:v>
                </c:pt>
                <c:pt idx="32">
                  <c:v>12/02/24</c:v>
                </c:pt>
                <c:pt idx="33">
                  <c:v>19/02/24</c:v>
                </c:pt>
                <c:pt idx="34">
                  <c:v>26/02/24</c:v>
                </c:pt>
                <c:pt idx="35">
                  <c:v>4/03/24</c:v>
                </c:pt>
                <c:pt idx="36">
                  <c:v>11/03/24</c:v>
                </c:pt>
                <c:pt idx="37">
                  <c:v>18/03/24</c:v>
                </c:pt>
                <c:pt idx="38">
                  <c:v>25/03/24</c:v>
                </c:pt>
                <c:pt idx="39">
                  <c:v>1/04/24</c:v>
                </c:pt>
                <c:pt idx="40">
                  <c:v>8/04/24</c:v>
                </c:pt>
                <c:pt idx="41">
                  <c:v>15/04/24</c:v>
                </c:pt>
                <c:pt idx="42">
                  <c:v>22/04/24</c:v>
                </c:pt>
                <c:pt idx="43">
                  <c:v>29/04/24</c:v>
                </c:pt>
                <c:pt idx="44">
                  <c:v>6/05/24</c:v>
                </c:pt>
                <c:pt idx="45">
                  <c:v>13/05/24</c:v>
                </c:pt>
                <c:pt idx="46">
                  <c:v>20/05/24</c:v>
                </c:pt>
                <c:pt idx="47">
                  <c:v>27/05/24</c:v>
                </c:pt>
                <c:pt idx="48">
                  <c:v>3/06/24</c:v>
                </c:pt>
                <c:pt idx="49">
                  <c:v>10/06/24</c:v>
                </c:pt>
                <c:pt idx="50">
                  <c:v>17/06/24</c:v>
                </c:pt>
                <c:pt idx="51">
                  <c:v>24/06/24</c:v>
                </c:pt>
                <c:pt idx="52">
                  <c:v>1/07/24</c:v>
                </c:pt>
                <c:pt idx="53">
                  <c:v>8/07/24</c:v>
                </c:pt>
                <c:pt idx="54">
                  <c:v>15/07/24</c:v>
                </c:pt>
                <c:pt idx="55">
                  <c:v>22/07/24</c:v>
                </c:pt>
                <c:pt idx="56">
                  <c:v>29/07/24</c:v>
                </c:pt>
                <c:pt idx="57">
                  <c:v>5/08/24</c:v>
                </c:pt>
                <c:pt idx="58">
                  <c:v>12/08/24</c:v>
                </c:pt>
                <c:pt idx="59">
                  <c:v>19/08/24</c:v>
                </c:pt>
                <c:pt idx="60">
                  <c:v>26/08/24</c:v>
                </c:pt>
              </c:strCache>
            </c:strRef>
          </c:cat>
          <c:val>
            <c:numRef>
              <c:f>Pivot!$L$6:$L$66</c:f>
              <c:numCache>
                <c:formatCode>0.0</c:formatCode>
                <c:ptCount val="61"/>
                <c:pt idx="0">
                  <c:v>48.857142857142861</c:v>
                </c:pt>
                <c:pt idx="1">
                  <c:v>46.428571428571431</c:v>
                </c:pt>
                <c:pt idx="2">
                  <c:v>51.428571428571431</c:v>
                </c:pt>
                <c:pt idx="3">
                  <c:v>51.714285714285715</c:v>
                </c:pt>
                <c:pt idx="4">
                  <c:v>50.428571428571431</c:v>
                </c:pt>
                <c:pt idx="5">
                  <c:v>48.857142857142854</c:v>
                </c:pt>
                <c:pt idx="6">
                  <c:v>52.142857142857139</c:v>
                </c:pt>
                <c:pt idx="7">
                  <c:v>45.142857142857146</c:v>
                </c:pt>
                <c:pt idx="8">
                  <c:v>37.857142857142854</c:v>
                </c:pt>
                <c:pt idx="9">
                  <c:v>37</c:v>
                </c:pt>
                <c:pt idx="10">
                  <c:v>35</c:v>
                </c:pt>
                <c:pt idx="11">
                  <c:v>34</c:v>
                </c:pt>
                <c:pt idx="12">
                  <c:v>36.428571428571423</c:v>
                </c:pt>
                <c:pt idx="13">
                  <c:v>39</c:v>
                </c:pt>
                <c:pt idx="14">
                  <c:v>40.857142857142854</c:v>
                </c:pt>
                <c:pt idx="15">
                  <c:v>42.285714285714285</c:v>
                </c:pt>
                <c:pt idx="16">
                  <c:v>38</c:v>
                </c:pt>
                <c:pt idx="17">
                  <c:v>41.857142857142854</c:v>
                </c:pt>
                <c:pt idx="18">
                  <c:v>40.571428571428569</c:v>
                </c:pt>
                <c:pt idx="19">
                  <c:v>42.428571428571431</c:v>
                </c:pt>
                <c:pt idx="20">
                  <c:v>41</c:v>
                </c:pt>
                <c:pt idx="21">
                  <c:v>46.142857142857146</c:v>
                </c:pt>
                <c:pt idx="22">
                  <c:v>46</c:v>
                </c:pt>
                <c:pt idx="23">
                  <c:v>46</c:v>
                </c:pt>
                <c:pt idx="24">
                  <c:v>38.571428571428569</c:v>
                </c:pt>
                <c:pt idx="25">
                  <c:v>35.857142857142854</c:v>
                </c:pt>
                <c:pt idx="26">
                  <c:v>35.285714285714285</c:v>
                </c:pt>
                <c:pt idx="27">
                  <c:v>37.142857142857146</c:v>
                </c:pt>
                <c:pt idx="28">
                  <c:v>43</c:v>
                </c:pt>
                <c:pt idx="29">
                  <c:v>40.857142857142854</c:v>
                </c:pt>
                <c:pt idx="30">
                  <c:v>40.571428571428569</c:v>
                </c:pt>
                <c:pt idx="31">
                  <c:v>39</c:v>
                </c:pt>
                <c:pt idx="32">
                  <c:v>37.428571428571431</c:v>
                </c:pt>
                <c:pt idx="33">
                  <c:v>37.428571428571431</c:v>
                </c:pt>
                <c:pt idx="34">
                  <c:v>30.857142857142858</c:v>
                </c:pt>
                <c:pt idx="35">
                  <c:v>28.714285714285715</c:v>
                </c:pt>
                <c:pt idx="36">
                  <c:v>33.142857142857146</c:v>
                </c:pt>
                <c:pt idx="37">
                  <c:v>33.285714285714285</c:v>
                </c:pt>
                <c:pt idx="38">
                  <c:v>31.857142857142858</c:v>
                </c:pt>
                <c:pt idx="39">
                  <c:v>44.571428571428569</c:v>
                </c:pt>
                <c:pt idx="40">
                  <c:v>43.142857142857146</c:v>
                </c:pt>
                <c:pt idx="41">
                  <c:v>38.571428571428569</c:v>
                </c:pt>
                <c:pt idx="42">
                  <c:v>33.285714285714285</c:v>
                </c:pt>
                <c:pt idx="43">
                  <c:v>31.571428571428573</c:v>
                </c:pt>
                <c:pt idx="44">
                  <c:v>30.142857142857142</c:v>
                </c:pt>
                <c:pt idx="45">
                  <c:v>30.857142857142858</c:v>
                </c:pt>
                <c:pt idx="46">
                  <c:v>31</c:v>
                </c:pt>
                <c:pt idx="47">
                  <c:v>34.6</c:v>
                </c:pt>
                <c:pt idx="48">
                  <c:v>39.428571428571431</c:v>
                </c:pt>
                <c:pt idx="49">
                  <c:v>42.857142857142854</c:v>
                </c:pt>
                <c:pt idx="50">
                  <c:v>44.142857142857146</c:v>
                </c:pt>
                <c:pt idx="51">
                  <c:v>43.428571428571431</c:v>
                </c:pt>
                <c:pt idx="52">
                  <c:v>40.857142857142854</c:v>
                </c:pt>
                <c:pt idx="53">
                  <c:v>43.571428571428569</c:v>
                </c:pt>
                <c:pt idx="54">
                  <c:v>36.571428571428569</c:v>
                </c:pt>
                <c:pt idx="55">
                  <c:v>28</c:v>
                </c:pt>
                <c:pt idx="56">
                  <c:v>24.714285714285715</c:v>
                </c:pt>
                <c:pt idx="57">
                  <c:v>29.142857142857142</c:v>
                </c:pt>
                <c:pt idx="58">
                  <c:v>28.285714285714285</c:v>
                </c:pt>
                <c:pt idx="59">
                  <c:v>30.142857142857142</c:v>
                </c:pt>
                <c:pt idx="60">
                  <c:v>27.714285714285715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5-40AE-83A4-B535AD89271A}"/>
            </c:ext>
          </c:extLst>
        </c:ser>
        <c:ser>
          <c:idx val="1"/>
          <c:order val="1"/>
          <c:tx>
            <c:strRef>
              <c:f>Pivot!$M$5</c:f>
              <c:strCache>
                <c:ptCount val="1"/>
                <c:pt idx="0">
                  <c:v> Non-Aboriginal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Pivot!$K$6:$K$66</c:f>
              <c:strCache>
                <c:ptCount val="61"/>
                <c:pt idx="0">
                  <c:v>3/07/23</c:v>
                </c:pt>
                <c:pt idx="1">
                  <c:v>10/07/23</c:v>
                </c:pt>
                <c:pt idx="2">
                  <c:v>17/07/23</c:v>
                </c:pt>
                <c:pt idx="3">
                  <c:v>24/07/23</c:v>
                </c:pt>
                <c:pt idx="4">
                  <c:v>31/07/23</c:v>
                </c:pt>
                <c:pt idx="5">
                  <c:v>7/08/23</c:v>
                </c:pt>
                <c:pt idx="6">
                  <c:v>14/08/23</c:v>
                </c:pt>
                <c:pt idx="7">
                  <c:v>21/08/23</c:v>
                </c:pt>
                <c:pt idx="8">
                  <c:v>28/08/23</c:v>
                </c:pt>
                <c:pt idx="9">
                  <c:v>4/09/23</c:v>
                </c:pt>
                <c:pt idx="10">
                  <c:v>11/09/23</c:v>
                </c:pt>
                <c:pt idx="11">
                  <c:v>18/09/23</c:v>
                </c:pt>
                <c:pt idx="12">
                  <c:v>25/09/23</c:v>
                </c:pt>
                <c:pt idx="13">
                  <c:v>2/10/23</c:v>
                </c:pt>
                <c:pt idx="14">
                  <c:v>9/10/23</c:v>
                </c:pt>
                <c:pt idx="15">
                  <c:v>16/10/23</c:v>
                </c:pt>
                <c:pt idx="16">
                  <c:v>23/10/23</c:v>
                </c:pt>
                <c:pt idx="17">
                  <c:v>30/10/23</c:v>
                </c:pt>
                <c:pt idx="18">
                  <c:v>6/11/23</c:v>
                </c:pt>
                <c:pt idx="19">
                  <c:v>13/11/23</c:v>
                </c:pt>
                <c:pt idx="20">
                  <c:v>20/11/23</c:v>
                </c:pt>
                <c:pt idx="21">
                  <c:v>27/11/23</c:v>
                </c:pt>
                <c:pt idx="22">
                  <c:v>4/12/23</c:v>
                </c:pt>
                <c:pt idx="23">
                  <c:v>11/12/23</c:v>
                </c:pt>
                <c:pt idx="24">
                  <c:v>18/12/23</c:v>
                </c:pt>
                <c:pt idx="25">
                  <c:v>25/12/23</c:v>
                </c:pt>
                <c:pt idx="26">
                  <c:v>1/01/24</c:v>
                </c:pt>
                <c:pt idx="27">
                  <c:v>8/01/24</c:v>
                </c:pt>
                <c:pt idx="28">
                  <c:v>15/01/24</c:v>
                </c:pt>
                <c:pt idx="29">
                  <c:v>22/01/24</c:v>
                </c:pt>
                <c:pt idx="30">
                  <c:v>29/01/24</c:v>
                </c:pt>
                <c:pt idx="31">
                  <c:v>5/02/24</c:v>
                </c:pt>
                <c:pt idx="32">
                  <c:v>12/02/24</c:v>
                </c:pt>
                <c:pt idx="33">
                  <c:v>19/02/24</c:v>
                </c:pt>
                <c:pt idx="34">
                  <c:v>26/02/24</c:v>
                </c:pt>
                <c:pt idx="35">
                  <c:v>4/03/24</c:v>
                </c:pt>
                <c:pt idx="36">
                  <c:v>11/03/24</c:v>
                </c:pt>
                <c:pt idx="37">
                  <c:v>18/03/24</c:v>
                </c:pt>
                <c:pt idx="38">
                  <c:v>25/03/24</c:v>
                </c:pt>
                <c:pt idx="39">
                  <c:v>1/04/24</c:v>
                </c:pt>
                <c:pt idx="40">
                  <c:v>8/04/24</c:v>
                </c:pt>
                <c:pt idx="41">
                  <c:v>15/04/24</c:v>
                </c:pt>
                <c:pt idx="42">
                  <c:v>22/04/24</c:v>
                </c:pt>
                <c:pt idx="43">
                  <c:v>29/04/24</c:v>
                </c:pt>
                <c:pt idx="44">
                  <c:v>6/05/24</c:v>
                </c:pt>
                <c:pt idx="45">
                  <c:v>13/05/24</c:v>
                </c:pt>
                <c:pt idx="46">
                  <c:v>20/05/24</c:v>
                </c:pt>
                <c:pt idx="47">
                  <c:v>27/05/24</c:v>
                </c:pt>
                <c:pt idx="48">
                  <c:v>3/06/24</c:v>
                </c:pt>
                <c:pt idx="49">
                  <c:v>10/06/24</c:v>
                </c:pt>
                <c:pt idx="50">
                  <c:v>17/06/24</c:v>
                </c:pt>
                <c:pt idx="51">
                  <c:v>24/06/24</c:v>
                </c:pt>
                <c:pt idx="52">
                  <c:v>1/07/24</c:v>
                </c:pt>
                <c:pt idx="53">
                  <c:v>8/07/24</c:v>
                </c:pt>
                <c:pt idx="54">
                  <c:v>15/07/24</c:v>
                </c:pt>
                <c:pt idx="55">
                  <c:v>22/07/24</c:v>
                </c:pt>
                <c:pt idx="56">
                  <c:v>29/07/24</c:v>
                </c:pt>
                <c:pt idx="57">
                  <c:v>5/08/24</c:v>
                </c:pt>
                <c:pt idx="58">
                  <c:v>12/08/24</c:v>
                </c:pt>
                <c:pt idx="59">
                  <c:v>19/08/24</c:v>
                </c:pt>
                <c:pt idx="60">
                  <c:v>26/08/24</c:v>
                </c:pt>
              </c:strCache>
            </c:strRef>
          </c:cat>
          <c:val>
            <c:numRef>
              <c:f>Pivot!$M$6:$M$66</c:f>
              <c:numCache>
                <c:formatCode>0.0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1.2857142857142858</c:v>
                </c:pt>
                <c:pt idx="3">
                  <c:v>1.2857142857142858</c:v>
                </c:pt>
                <c:pt idx="4">
                  <c:v>1.5714285714285714</c:v>
                </c:pt>
                <c:pt idx="5">
                  <c:v>2</c:v>
                </c:pt>
                <c:pt idx="6">
                  <c:v>1.4285714285714284</c:v>
                </c:pt>
                <c:pt idx="7">
                  <c:v>2.4285714285714284</c:v>
                </c:pt>
                <c:pt idx="8">
                  <c:v>2.2857142857142856</c:v>
                </c:pt>
                <c:pt idx="9">
                  <c:v>2</c:v>
                </c:pt>
                <c:pt idx="10">
                  <c:v>2.8571428571428572</c:v>
                </c:pt>
                <c:pt idx="11">
                  <c:v>3.4285714285714284</c:v>
                </c:pt>
                <c:pt idx="12">
                  <c:v>3.5714285714285716</c:v>
                </c:pt>
                <c:pt idx="13">
                  <c:v>2.1428571428571428</c:v>
                </c:pt>
                <c:pt idx="14">
                  <c:v>2</c:v>
                </c:pt>
                <c:pt idx="15">
                  <c:v>2</c:v>
                </c:pt>
                <c:pt idx="16">
                  <c:v>1.4285714285714286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1.1428571428571428</c:v>
                </c:pt>
                <c:pt idx="21">
                  <c:v>1.2857142857142858</c:v>
                </c:pt>
                <c:pt idx="22">
                  <c:v>1.4285714285714286</c:v>
                </c:pt>
                <c:pt idx="23">
                  <c:v>1.5714285714285714</c:v>
                </c:pt>
                <c:pt idx="24">
                  <c:v>1.2857142857142858</c:v>
                </c:pt>
                <c:pt idx="25">
                  <c:v>1.1428571428571428</c:v>
                </c:pt>
                <c:pt idx="26">
                  <c:v>1.2857142857142858</c:v>
                </c:pt>
                <c:pt idx="27">
                  <c:v>2.2857142857142856</c:v>
                </c:pt>
                <c:pt idx="28">
                  <c:v>4.7142857142857144</c:v>
                </c:pt>
                <c:pt idx="29">
                  <c:v>4</c:v>
                </c:pt>
                <c:pt idx="30">
                  <c:v>4</c:v>
                </c:pt>
                <c:pt idx="31">
                  <c:v>3.2857142857142856</c:v>
                </c:pt>
                <c:pt idx="32">
                  <c:v>2.5714285714285716</c:v>
                </c:pt>
                <c:pt idx="33">
                  <c:v>2</c:v>
                </c:pt>
                <c:pt idx="34">
                  <c:v>2.8571428571428572</c:v>
                </c:pt>
                <c:pt idx="35">
                  <c:v>1.5714285714285714</c:v>
                </c:pt>
                <c:pt idx="36">
                  <c:v>1</c:v>
                </c:pt>
                <c:pt idx="37">
                  <c:v>2.5714285714285716</c:v>
                </c:pt>
                <c:pt idx="38">
                  <c:v>3.1428571428571428</c:v>
                </c:pt>
                <c:pt idx="39">
                  <c:v>2</c:v>
                </c:pt>
                <c:pt idx="40">
                  <c:v>2.2857142857142856</c:v>
                </c:pt>
                <c:pt idx="41">
                  <c:v>2</c:v>
                </c:pt>
                <c:pt idx="42">
                  <c:v>2.5714285714285716</c:v>
                </c:pt>
                <c:pt idx="43">
                  <c:v>2.7142857142857144</c:v>
                </c:pt>
                <c:pt idx="44">
                  <c:v>2</c:v>
                </c:pt>
                <c:pt idx="45">
                  <c:v>1.1428571428571428</c:v>
                </c:pt>
                <c:pt idx="46">
                  <c:v>1</c:v>
                </c:pt>
                <c:pt idx="47">
                  <c:v>1</c:v>
                </c:pt>
                <c:pt idx="48">
                  <c:v>2.1428571428571428</c:v>
                </c:pt>
                <c:pt idx="49">
                  <c:v>1.2857142857142858</c:v>
                </c:pt>
                <c:pt idx="50">
                  <c:v>1</c:v>
                </c:pt>
                <c:pt idx="51">
                  <c:v>1.1428571428571428</c:v>
                </c:pt>
                <c:pt idx="52">
                  <c:v>1.7142857142857142</c:v>
                </c:pt>
                <c:pt idx="53">
                  <c:v>1.7142857142857142</c:v>
                </c:pt>
                <c:pt idx="54">
                  <c:v>1</c:v>
                </c:pt>
                <c:pt idx="55">
                  <c:v>0.2857142857142857</c:v>
                </c:pt>
                <c:pt idx="56">
                  <c:v>0</c:v>
                </c:pt>
                <c:pt idx="57">
                  <c:v>0.42857142857142855</c:v>
                </c:pt>
                <c:pt idx="58">
                  <c:v>0.14285714285714285</c:v>
                </c:pt>
                <c:pt idx="59">
                  <c:v>0.14285714285714285</c:v>
                </c:pt>
                <c:pt idx="60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45-40AE-83A4-B535AD892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97492608"/>
        <c:axId val="697493000"/>
      </c:barChart>
      <c:catAx>
        <c:axId val="69749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Week commencing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93000"/>
        <c:crosses val="autoZero"/>
        <c:auto val="1"/>
        <c:lblAlgn val="ctr"/>
        <c:lblOffset val="100"/>
        <c:noMultiLvlLbl val="0"/>
      </c:catAx>
      <c:valAx>
        <c:axId val="69749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Average daily youth in detention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9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[weekly-detention-statistics - August 2024 For Publishing - updated.xlsx]Pivot!Ave. by Legal Status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600" b="1"/>
              <a:t>Average daily number in detention - by detention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Pivot!$Q$5</c:f>
              <c:strCache>
                <c:ptCount val="1"/>
                <c:pt idx="0">
                  <c:v> Remand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Pivot!$P$6:$P$66</c:f>
              <c:strCache>
                <c:ptCount val="61"/>
                <c:pt idx="0">
                  <c:v>3/07/23</c:v>
                </c:pt>
                <c:pt idx="1">
                  <c:v>10/07/23</c:v>
                </c:pt>
                <c:pt idx="2">
                  <c:v>17/07/23</c:v>
                </c:pt>
                <c:pt idx="3">
                  <c:v>24/07/23</c:v>
                </c:pt>
                <c:pt idx="4">
                  <c:v>31/07/23</c:v>
                </c:pt>
                <c:pt idx="5">
                  <c:v>7/08/23</c:v>
                </c:pt>
                <c:pt idx="6">
                  <c:v>14/08/23</c:v>
                </c:pt>
                <c:pt idx="7">
                  <c:v>21/08/23</c:v>
                </c:pt>
                <c:pt idx="8">
                  <c:v>28/08/23</c:v>
                </c:pt>
                <c:pt idx="9">
                  <c:v>4/09/23</c:v>
                </c:pt>
                <c:pt idx="10">
                  <c:v>11/09/23</c:v>
                </c:pt>
                <c:pt idx="11">
                  <c:v>18/09/23</c:v>
                </c:pt>
                <c:pt idx="12">
                  <c:v>25/09/23</c:v>
                </c:pt>
                <c:pt idx="13">
                  <c:v>2/10/23</c:v>
                </c:pt>
                <c:pt idx="14">
                  <c:v>9/10/23</c:v>
                </c:pt>
                <c:pt idx="15">
                  <c:v>16/10/23</c:v>
                </c:pt>
                <c:pt idx="16">
                  <c:v>23/10/23</c:v>
                </c:pt>
                <c:pt idx="17">
                  <c:v>30/10/23</c:v>
                </c:pt>
                <c:pt idx="18">
                  <c:v>6/11/23</c:v>
                </c:pt>
                <c:pt idx="19">
                  <c:v>13/11/23</c:v>
                </c:pt>
                <c:pt idx="20">
                  <c:v>20/11/23</c:v>
                </c:pt>
                <c:pt idx="21">
                  <c:v>27/11/23</c:v>
                </c:pt>
                <c:pt idx="22">
                  <c:v>4/12/23</c:v>
                </c:pt>
                <c:pt idx="23">
                  <c:v>11/12/23</c:v>
                </c:pt>
                <c:pt idx="24">
                  <c:v>18/12/23</c:v>
                </c:pt>
                <c:pt idx="25">
                  <c:v>25/12/23</c:v>
                </c:pt>
                <c:pt idx="26">
                  <c:v>1/01/24</c:v>
                </c:pt>
                <c:pt idx="27">
                  <c:v>8/01/24</c:v>
                </c:pt>
                <c:pt idx="28">
                  <c:v>15/01/24</c:v>
                </c:pt>
                <c:pt idx="29">
                  <c:v>22/01/24</c:v>
                </c:pt>
                <c:pt idx="30">
                  <c:v>29/01/24</c:v>
                </c:pt>
                <c:pt idx="31">
                  <c:v>5/02/24</c:v>
                </c:pt>
                <c:pt idx="32">
                  <c:v>12/02/24</c:v>
                </c:pt>
                <c:pt idx="33">
                  <c:v>19/02/24</c:v>
                </c:pt>
                <c:pt idx="34">
                  <c:v>26/02/24</c:v>
                </c:pt>
                <c:pt idx="35">
                  <c:v>4/03/24</c:v>
                </c:pt>
                <c:pt idx="36">
                  <c:v>11/03/24</c:v>
                </c:pt>
                <c:pt idx="37">
                  <c:v>18/03/24</c:v>
                </c:pt>
                <c:pt idx="38">
                  <c:v>25/03/24</c:v>
                </c:pt>
                <c:pt idx="39">
                  <c:v>1/04/24</c:v>
                </c:pt>
                <c:pt idx="40">
                  <c:v>8/04/24</c:v>
                </c:pt>
                <c:pt idx="41">
                  <c:v>15/04/24</c:v>
                </c:pt>
                <c:pt idx="42">
                  <c:v>22/04/24</c:v>
                </c:pt>
                <c:pt idx="43">
                  <c:v>29/04/24</c:v>
                </c:pt>
                <c:pt idx="44">
                  <c:v>6/05/24</c:v>
                </c:pt>
                <c:pt idx="45">
                  <c:v>13/05/24</c:v>
                </c:pt>
                <c:pt idx="46">
                  <c:v>20/05/24</c:v>
                </c:pt>
                <c:pt idx="47">
                  <c:v>27/05/24</c:v>
                </c:pt>
                <c:pt idx="48">
                  <c:v>3/06/24</c:v>
                </c:pt>
                <c:pt idx="49">
                  <c:v>10/06/24</c:v>
                </c:pt>
                <c:pt idx="50">
                  <c:v>17/06/24</c:v>
                </c:pt>
                <c:pt idx="51">
                  <c:v>24/06/24</c:v>
                </c:pt>
                <c:pt idx="52">
                  <c:v>1/07/24</c:v>
                </c:pt>
                <c:pt idx="53">
                  <c:v>8/07/24</c:v>
                </c:pt>
                <c:pt idx="54">
                  <c:v>15/07/24</c:v>
                </c:pt>
                <c:pt idx="55">
                  <c:v>22/07/24</c:v>
                </c:pt>
                <c:pt idx="56">
                  <c:v>29/07/24</c:v>
                </c:pt>
                <c:pt idx="57">
                  <c:v>5/08/24</c:v>
                </c:pt>
                <c:pt idx="58">
                  <c:v>12/08/24</c:v>
                </c:pt>
                <c:pt idx="59">
                  <c:v>19/08/24</c:v>
                </c:pt>
                <c:pt idx="60">
                  <c:v>26/08/24</c:v>
                </c:pt>
              </c:strCache>
            </c:strRef>
          </c:cat>
          <c:val>
            <c:numRef>
              <c:f>Pivot!$Q$6:$Q$66</c:f>
              <c:numCache>
                <c:formatCode>0.0</c:formatCode>
                <c:ptCount val="61"/>
                <c:pt idx="0">
                  <c:v>32.714285714285715</c:v>
                </c:pt>
                <c:pt idx="1">
                  <c:v>26.714285714285712</c:v>
                </c:pt>
                <c:pt idx="2">
                  <c:v>29.857142857142858</c:v>
                </c:pt>
                <c:pt idx="3">
                  <c:v>30.714285714285715</c:v>
                </c:pt>
                <c:pt idx="4">
                  <c:v>31.428571428571431</c:v>
                </c:pt>
                <c:pt idx="5">
                  <c:v>32</c:v>
                </c:pt>
                <c:pt idx="6">
                  <c:v>35.857142857142854</c:v>
                </c:pt>
                <c:pt idx="7">
                  <c:v>31</c:v>
                </c:pt>
                <c:pt idx="8">
                  <c:v>23.428571428571431</c:v>
                </c:pt>
                <c:pt idx="9">
                  <c:v>23.571428571428573</c:v>
                </c:pt>
                <c:pt idx="10">
                  <c:v>22.714285714285715</c:v>
                </c:pt>
                <c:pt idx="11">
                  <c:v>21.428571428571431</c:v>
                </c:pt>
                <c:pt idx="12">
                  <c:v>23.428571428571431</c:v>
                </c:pt>
                <c:pt idx="13">
                  <c:v>22.714285714285715</c:v>
                </c:pt>
                <c:pt idx="14">
                  <c:v>21.714285714285715</c:v>
                </c:pt>
                <c:pt idx="15">
                  <c:v>18.428571428571427</c:v>
                </c:pt>
                <c:pt idx="16">
                  <c:v>16.428571428571427</c:v>
                </c:pt>
                <c:pt idx="17">
                  <c:v>19.857142857142858</c:v>
                </c:pt>
                <c:pt idx="18">
                  <c:v>16.428571428571431</c:v>
                </c:pt>
                <c:pt idx="19">
                  <c:v>17.428571428571427</c:v>
                </c:pt>
                <c:pt idx="20">
                  <c:v>17.571428571428569</c:v>
                </c:pt>
                <c:pt idx="21">
                  <c:v>21.428571428571431</c:v>
                </c:pt>
                <c:pt idx="22">
                  <c:v>21.857142857142858</c:v>
                </c:pt>
                <c:pt idx="23">
                  <c:v>21.428571428571427</c:v>
                </c:pt>
                <c:pt idx="24">
                  <c:v>16</c:v>
                </c:pt>
                <c:pt idx="25">
                  <c:v>12.285714285714285</c:v>
                </c:pt>
                <c:pt idx="26">
                  <c:v>12.714285714285714</c:v>
                </c:pt>
                <c:pt idx="27">
                  <c:v>16.142857142857142</c:v>
                </c:pt>
                <c:pt idx="28">
                  <c:v>24.714285714285715</c:v>
                </c:pt>
                <c:pt idx="29">
                  <c:v>23.571428571428573</c:v>
                </c:pt>
                <c:pt idx="30">
                  <c:v>23.285714285714285</c:v>
                </c:pt>
                <c:pt idx="31">
                  <c:v>20.428571428571427</c:v>
                </c:pt>
                <c:pt idx="32">
                  <c:v>20.285714285714285</c:v>
                </c:pt>
                <c:pt idx="33">
                  <c:v>20.571428571428573</c:v>
                </c:pt>
                <c:pt idx="34">
                  <c:v>17.857142857142858</c:v>
                </c:pt>
                <c:pt idx="35">
                  <c:v>15.428571428571429</c:v>
                </c:pt>
                <c:pt idx="36">
                  <c:v>18.142857142857142</c:v>
                </c:pt>
                <c:pt idx="37">
                  <c:v>18.714285714285715</c:v>
                </c:pt>
                <c:pt idx="38">
                  <c:v>18.142857142857142</c:v>
                </c:pt>
                <c:pt idx="39">
                  <c:v>25.714285714285715</c:v>
                </c:pt>
                <c:pt idx="40">
                  <c:v>26.285714285714285</c:v>
                </c:pt>
                <c:pt idx="41">
                  <c:v>21.714285714285715</c:v>
                </c:pt>
                <c:pt idx="42">
                  <c:v>19.285714285714285</c:v>
                </c:pt>
                <c:pt idx="43">
                  <c:v>19.857142857142858</c:v>
                </c:pt>
                <c:pt idx="44">
                  <c:v>18.571428571428573</c:v>
                </c:pt>
                <c:pt idx="45">
                  <c:v>15</c:v>
                </c:pt>
                <c:pt idx="46">
                  <c:v>14.857142857142858</c:v>
                </c:pt>
                <c:pt idx="47">
                  <c:v>18.8</c:v>
                </c:pt>
                <c:pt idx="48">
                  <c:v>21.571428571428573</c:v>
                </c:pt>
                <c:pt idx="49">
                  <c:v>22.571428571428573</c:v>
                </c:pt>
                <c:pt idx="50">
                  <c:v>23.857142857142858</c:v>
                </c:pt>
                <c:pt idx="51">
                  <c:v>22.285714285714285</c:v>
                </c:pt>
                <c:pt idx="52">
                  <c:v>20.285714285714285</c:v>
                </c:pt>
                <c:pt idx="53">
                  <c:v>25.428571428571427</c:v>
                </c:pt>
                <c:pt idx="54">
                  <c:v>21.571428571428573</c:v>
                </c:pt>
                <c:pt idx="55">
                  <c:v>14.142857142857142</c:v>
                </c:pt>
                <c:pt idx="56">
                  <c:v>12.142857142857142</c:v>
                </c:pt>
                <c:pt idx="57">
                  <c:v>15.571428571428571</c:v>
                </c:pt>
                <c:pt idx="58">
                  <c:v>15.571428571428571</c:v>
                </c:pt>
                <c:pt idx="59">
                  <c:v>17.428571428571427</c:v>
                </c:pt>
                <c:pt idx="60">
                  <c:v>16.428571428571427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0-4BDA-BA28-3BCA4E0C8352}"/>
            </c:ext>
          </c:extLst>
        </c:ser>
        <c:ser>
          <c:idx val="1"/>
          <c:order val="1"/>
          <c:tx>
            <c:strRef>
              <c:f>Pivot!$R$5</c:f>
              <c:strCache>
                <c:ptCount val="1"/>
                <c:pt idx="0">
                  <c:v> Sentenced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Pivot!$P$6:$P$66</c:f>
              <c:strCache>
                <c:ptCount val="61"/>
                <c:pt idx="0">
                  <c:v>3/07/23</c:v>
                </c:pt>
                <c:pt idx="1">
                  <c:v>10/07/23</c:v>
                </c:pt>
                <c:pt idx="2">
                  <c:v>17/07/23</c:v>
                </c:pt>
                <c:pt idx="3">
                  <c:v>24/07/23</c:v>
                </c:pt>
                <c:pt idx="4">
                  <c:v>31/07/23</c:v>
                </c:pt>
                <c:pt idx="5">
                  <c:v>7/08/23</c:v>
                </c:pt>
                <c:pt idx="6">
                  <c:v>14/08/23</c:v>
                </c:pt>
                <c:pt idx="7">
                  <c:v>21/08/23</c:v>
                </c:pt>
                <c:pt idx="8">
                  <c:v>28/08/23</c:v>
                </c:pt>
                <c:pt idx="9">
                  <c:v>4/09/23</c:v>
                </c:pt>
                <c:pt idx="10">
                  <c:v>11/09/23</c:v>
                </c:pt>
                <c:pt idx="11">
                  <c:v>18/09/23</c:v>
                </c:pt>
                <c:pt idx="12">
                  <c:v>25/09/23</c:v>
                </c:pt>
                <c:pt idx="13">
                  <c:v>2/10/23</c:v>
                </c:pt>
                <c:pt idx="14">
                  <c:v>9/10/23</c:v>
                </c:pt>
                <c:pt idx="15">
                  <c:v>16/10/23</c:v>
                </c:pt>
                <c:pt idx="16">
                  <c:v>23/10/23</c:v>
                </c:pt>
                <c:pt idx="17">
                  <c:v>30/10/23</c:v>
                </c:pt>
                <c:pt idx="18">
                  <c:v>6/11/23</c:v>
                </c:pt>
                <c:pt idx="19">
                  <c:v>13/11/23</c:v>
                </c:pt>
                <c:pt idx="20">
                  <c:v>20/11/23</c:v>
                </c:pt>
                <c:pt idx="21">
                  <c:v>27/11/23</c:v>
                </c:pt>
                <c:pt idx="22">
                  <c:v>4/12/23</c:v>
                </c:pt>
                <c:pt idx="23">
                  <c:v>11/12/23</c:v>
                </c:pt>
                <c:pt idx="24">
                  <c:v>18/12/23</c:v>
                </c:pt>
                <c:pt idx="25">
                  <c:v>25/12/23</c:v>
                </c:pt>
                <c:pt idx="26">
                  <c:v>1/01/24</c:v>
                </c:pt>
                <c:pt idx="27">
                  <c:v>8/01/24</c:v>
                </c:pt>
                <c:pt idx="28">
                  <c:v>15/01/24</c:v>
                </c:pt>
                <c:pt idx="29">
                  <c:v>22/01/24</c:v>
                </c:pt>
                <c:pt idx="30">
                  <c:v>29/01/24</c:v>
                </c:pt>
                <c:pt idx="31">
                  <c:v>5/02/24</c:v>
                </c:pt>
                <c:pt idx="32">
                  <c:v>12/02/24</c:v>
                </c:pt>
                <c:pt idx="33">
                  <c:v>19/02/24</c:v>
                </c:pt>
                <c:pt idx="34">
                  <c:v>26/02/24</c:v>
                </c:pt>
                <c:pt idx="35">
                  <c:v>4/03/24</c:v>
                </c:pt>
                <c:pt idx="36">
                  <c:v>11/03/24</c:v>
                </c:pt>
                <c:pt idx="37">
                  <c:v>18/03/24</c:v>
                </c:pt>
                <c:pt idx="38">
                  <c:v>25/03/24</c:v>
                </c:pt>
                <c:pt idx="39">
                  <c:v>1/04/24</c:v>
                </c:pt>
                <c:pt idx="40">
                  <c:v>8/04/24</c:v>
                </c:pt>
                <c:pt idx="41">
                  <c:v>15/04/24</c:v>
                </c:pt>
                <c:pt idx="42">
                  <c:v>22/04/24</c:v>
                </c:pt>
                <c:pt idx="43">
                  <c:v>29/04/24</c:v>
                </c:pt>
                <c:pt idx="44">
                  <c:v>6/05/24</c:v>
                </c:pt>
                <c:pt idx="45">
                  <c:v>13/05/24</c:v>
                </c:pt>
                <c:pt idx="46">
                  <c:v>20/05/24</c:v>
                </c:pt>
                <c:pt idx="47">
                  <c:v>27/05/24</c:v>
                </c:pt>
                <c:pt idx="48">
                  <c:v>3/06/24</c:v>
                </c:pt>
                <c:pt idx="49">
                  <c:v>10/06/24</c:v>
                </c:pt>
                <c:pt idx="50">
                  <c:v>17/06/24</c:v>
                </c:pt>
                <c:pt idx="51">
                  <c:v>24/06/24</c:v>
                </c:pt>
                <c:pt idx="52">
                  <c:v>1/07/24</c:v>
                </c:pt>
                <c:pt idx="53">
                  <c:v>8/07/24</c:v>
                </c:pt>
                <c:pt idx="54">
                  <c:v>15/07/24</c:v>
                </c:pt>
                <c:pt idx="55">
                  <c:v>22/07/24</c:v>
                </c:pt>
                <c:pt idx="56">
                  <c:v>29/07/24</c:v>
                </c:pt>
                <c:pt idx="57">
                  <c:v>5/08/24</c:v>
                </c:pt>
                <c:pt idx="58">
                  <c:v>12/08/24</c:v>
                </c:pt>
                <c:pt idx="59">
                  <c:v>19/08/24</c:v>
                </c:pt>
                <c:pt idx="60">
                  <c:v>26/08/24</c:v>
                </c:pt>
              </c:strCache>
            </c:strRef>
          </c:cat>
          <c:val>
            <c:numRef>
              <c:f>Pivot!$R$6:$R$66</c:f>
              <c:numCache>
                <c:formatCode>0.0</c:formatCode>
                <c:ptCount val="61"/>
                <c:pt idx="0">
                  <c:v>17.142857142857146</c:v>
                </c:pt>
                <c:pt idx="1">
                  <c:v>20.714285714285715</c:v>
                </c:pt>
                <c:pt idx="2">
                  <c:v>22.857142857142854</c:v>
                </c:pt>
                <c:pt idx="3">
                  <c:v>22.285714285714285</c:v>
                </c:pt>
                <c:pt idx="4">
                  <c:v>20.571428571428569</c:v>
                </c:pt>
                <c:pt idx="5">
                  <c:v>18.857142857142858</c:v>
                </c:pt>
                <c:pt idx="6">
                  <c:v>17.714285714285712</c:v>
                </c:pt>
                <c:pt idx="7">
                  <c:v>16.571428571428573</c:v>
                </c:pt>
                <c:pt idx="8">
                  <c:v>16.714285714285715</c:v>
                </c:pt>
                <c:pt idx="9">
                  <c:v>15.428571428571427</c:v>
                </c:pt>
                <c:pt idx="10">
                  <c:v>15.142857142857142</c:v>
                </c:pt>
                <c:pt idx="11">
                  <c:v>16</c:v>
                </c:pt>
                <c:pt idx="12">
                  <c:v>16.571428571428569</c:v>
                </c:pt>
                <c:pt idx="13">
                  <c:v>18.428571428571427</c:v>
                </c:pt>
                <c:pt idx="14">
                  <c:v>21.142857142857142</c:v>
                </c:pt>
                <c:pt idx="15">
                  <c:v>25.857142857142858</c:v>
                </c:pt>
                <c:pt idx="16">
                  <c:v>23</c:v>
                </c:pt>
                <c:pt idx="17">
                  <c:v>23</c:v>
                </c:pt>
                <c:pt idx="18">
                  <c:v>25.142857142857142</c:v>
                </c:pt>
                <c:pt idx="19">
                  <c:v>26</c:v>
                </c:pt>
                <c:pt idx="20">
                  <c:v>24.571428571428573</c:v>
                </c:pt>
                <c:pt idx="21">
                  <c:v>25.571428571428573</c:v>
                </c:pt>
                <c:pt idx="22">
                  <c:v>25.428571428571427</c:v>
                </c:pt>
                <c:pt idx="23">
                  <c:v>26.142857142857142</c:v>
                </c:pt>
                <c:pt idx="24">
                  <c:v>23.714285714285715</c:v>
                </c:pt>
                <c:pt idx="25">
                  <c:v>24</c:v>
                </c:pt>
                <c:pt idx="26">
                  <c:v>23.142857142857142</c:v>
                </c:pt>
                <c:pt idx="27">
                  <c:v>22.857142857142858</c:v>
                </c:pt>
                <c:pt idx="28">
                  <c:v>22.714285714285715</c:v>
                </c:pt>
                <c:pt idx="29">
                  <c:v>20.857142857142854</c:v>
                </c:pt>
                <c:pt idx="30">
                  <c:v>20.714285714285715</c:v>
                </c:pt>
                <c:pt idx="31">
                  <c:v>21.714285714285715</c:v>
                </c:pt>
                <c:pt idx="32">
                  <c:v>19.714285714285715</c:v>
                </c:pt>
                <c:pt idx="33">
                  <c:v>18.571428571428573</c:v>
                </c:pt>
                <c:pt idx="34">
                  <c:v>15.714285714285714</c:v>
                </c:pt>
                <c:pt idx="35">
                  <c:v>14.857142857142858</c:v>
                </c:pt>
                <c:pt idx="36">
                  <c:v>15.857142857142858</c:v>
                </c:pt>
                <c:pt idx="37">
                  <c:v>16.857142857142858</c:v>
                </c:pt>
                <c:pt idx="38">
                  <c:v>16.714285714285715</c:v>
                </c:pt>
                <c:pt idx="39">
                  <c:v>20</c:v>
                </c:pt>
                <c:pt idx="40">
                  <c:v>19.142857142857142</c:v>
                </c:pt>
                <c:pt idx="41">
                  <c:v>18.714285714285715</c:v>
                </c:pt>
                <c:pt idx="42">
                  <c:v>16.428571428571427</c:v>
                </c:pt>
                <c:pt idx="43">
                  <c:v>14.285714285714286</c:v>
                </c:pt>
                <c:pt idx="44">
                  <c:v>13.571428571428571</c:v>
                </c:pt>
                <c:pt idx="45">
                  <c:v>16.714285714285715</c:v>
                </c:pt>
                <c:pt idx="46">
                  <c:v>17.142857142857142</c:v>
                </c:pt>
                <c:pt idx="47">
                  <c:v>16.8</c:v>
                </c:pt>
                <c:pt idx="48">
                  <c:v>19.571428571428573</c:v>
                </c:pt>
                <c:pt idx="49">
                  <c:v>20.857142857142858</c:v>
                </c:pt>
                <c:pt idx="50">
                  <c:v>21</c:v>
                </c:pt>
                <c:pt idx="51">
                  <c:v>22.285714285714285</c:v>
                </c:pt>
                <c:pt idx="52">
                  <c:v>21.714285714285715</c:v>
                </c:pt>
                <c:pt idx="53">
                  <c:v>19.714285714285715</c:v>
                </c:pt>
                <c:pt idx="54">
                  <c:v>15.571428571428571</c:v>
                </c:pt>
                <c:pt idx="55">
                  <c:v>14.142857142857142</c:v>
                </c:pt>
                <c:pt idx="56">
                  <c:v>12.428571428571429</c:v>
                </c:pt>
                <c:pt idx="57">
                  <c:v>13.428571428571429</c:v>
                </c:pt>
                <c:pt idx="58">
                  <c:v>12.571428571428571</c:v>
                </c:pt>
                <c:pt idx="59">
                  <c:v>12.285714285714286</c:v>
                </c:pt>
                <c:pt idx="60">
                  <c:v>11.142857142857142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0-4BDA-BA28-3BCA4E0C83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334214104"/>
        <c:axId val="334214496"/>
      </c:barChart>
      <c:catAx>
        <c:axId val="334214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Week commencing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14496"/>
        <c:crosses val="autoZero"/>
        <c:auto val="1"/>
        <c:lblAlgn val="ctr"/>
        <c:lblOffset val="100"/>
        <c:noMultiLvlLbl val="0"/>
      </c:catAx>
      <c:valAx>
        <c:axId val="3342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Average daily youth in detention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1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47700" y="495300"/>
    <xdr:ext cx="13335000" cy="630555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76275" y="428625"/>
    <xdr:ext cx="13258800" cy="60769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76276" y="438150"/>
    <xdr:ext cx="13296900" cy="607695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66750" y="457200"/>
    <xdr:ext cx="1328737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s Sariago" refreshedDate="45567.292145717591" createdVersion="8" refreshedVersion="8" minRefreshableVersion="3" recordCount="374" xr:uid="{7C4D900E-9DBC-4B6F-8C98-514865A08B40}">
  <cacheSource type="worksheet">
    <worksheetSource ref="A3:C377" sheet="Youth detention tables"/>
  </cacheSource>
  <cacheFields count="3">
    <cacheField name="Week commencing" numFmtId="165">
      <sharedItems containsSemiMixedTypes="0" containsNonDate="0" containsDate="1" containsString="0" minDate="2017-07-03T00:00:00" maxDate="2024-08-27T00:00:00" count="374">
        <d v="2017-07-03T00:00:00"/>
        <d v="2017-07-10T00:00:00"/>
        <d v="2017-07-17T00:00:00"/>
        <d v="2017-07-24T00:00:00"/>
        <d v="2017-07-31T00:00:00"/>
        <d v="2017-08-07T00:00:00"/>
        <d v="2017-08-14T00:00:00"/>
        <d v="2017-08-21T00:00:00"/>
        <d v="2017-08-28T00:00:00"/>
        <d v="2017-09-04T00:00:00"/>
        <d v="2017-09-11T00:00:00"/>
        <d v="2017-09-18T00:00:00"/>
        <d v="2017-09-25T00:00:00"/>
        <d v="2017-10-02T00:00:00"/>
        <d v="2017-10-09T00:00:00"/>
        <d v="2017-10-16T00:00:00"/>
        <d v="2017-10-23T00:00:00"/>
        <d v="2017-10-30T00:00:00"/>
        <d v="2017-11-06T00:00:00"/>
        <d v="2017-11-13T00:00:00"/>
        <d v="2017-11-20T00:00:00"/>
        <d v="2017-11-27T00:00:00"/>
        <d v="2017-12-04T00:00:00"/>
        <d v="2017-12-11T00:00:00"/>
        <d v="2017-12-18T00:00:00"/>
        <d v="2017-12-25T00:00:00"/>
        <d v="2018-01-01T00:00:00"/>
        <d v="2018-01-08T00:00:00"/>
        <d v="2018-01-15T00:00:00"/>
        <d v="2018-01-22T00:00:00"/>
        <d v="2018-01-29T00:00:00"/>
        <d v="2018-02-05T00:00:00"/>
        <d v="2018-02-12T00:00:00"/>
        <d v="2018-02-19T00:00:00"/>
        <d v="2018-02-26T00:00:00"/>
        <d v="2018-03-05T00:00:00"/>
        <d v="2018-03-12T00:00:00"/>
        <d v="2018-03-19T00:00:00"/>
        <d v="2018-03-26T00:00:00"/>
        <d v="2018-04-02T00:00:00"/>
        <d v="2018-04-09T00:00:00"/>
        <d v="2018-04-16T00:00:00"/>
        <d v="2018-04-23T00:00:00"/>
        <d v="2018-04-30T00:00:00"/>
        <d v="2018-05-07T00:00:00"/>
        <d v="2018-05-14T00:00:00"/>
        <d v="2018-05-21T00:00:00"/>
        <d v="2018-05-28T00:00:00"/>
        <d v="2018-06-04T00:00:00"/>
        <d v="2018-06-11T00:00:00"/>
        <d v="2018-06-18T00:00:00"/>
        <d v="2018-06-25T00:00:00"/>
        <d v="2018-07-02T00:00:00"/>
        <d v="2018-07-09T00:00:00"/>
        <d v="2018-07-16T00:00:00"/>
        <d v="2018-07-23T00:00:00"/>
        <d v="2018-07-30T00:00:00"/>
        <d v="2018-08-06T00:00:00"/>
        <d v="2018-08-13T00:00:00"/>
        <d v="2018-08-20T00:00:00"/>
        <d v="2018-08-27T00:00:00"/>
        <d v="2018-09-03T00:00:00"/>
        <d v="2018-09-10T00:00:00"/>
        <d v="2018-09-17T00:00:00"/>
        <d v="2018-09-24T00:00:00"/>
        <d v="2018-10-01T00:00:00"/>
        <d v="2018-10-08T00:00:00"/>
        <d v="2018-10-15T00:00:00"/>
        <d v="2018-10-22T00:00:00"/>
        <d v="2018-10-29T00:00:00"/>
        <d v="2018-11-05T00:00:00"/>
        <d v="2018-11-12T00:00:00"/>
        <d v="2018-11-19T00:00:00"/>
        <d v="2018-11-26T00:00:00"/>
        <d v="2018-12-03T00:00:00"/>
        <d v="2018-12-10T00:00:00"/>
        <d v="2018-12-17T00:00:00"/>
        <d v="2018-12-24T00:00:00"/>
        <d v="2018-12-31T00:00:00"/>
        <d v="2019-01-07T00:00:00"/>
        <d v="2019-01-14T00:00:00"/>
        <d v="2019-01-21T00:00:00"/>
        <d v="2019-01-28T00:00:00"/>
        <d v="2019-02-04T00:00:00"/>
        <d v="2019-02-11T00:00:00"/>
        <d v="2019-02-18T00:00:00"/>
        <d v="2019-02-25T00:00:00"/>
        <d v="2019-03-04T00:00:00"/>
        <d v="2019-03-11T00:00:00"/>
        <d v="2019-03-18T00:00:00"/>
        <d v="2019-03-25T00:00:00"/>
        <d v="2019-04-01T00:00:00"/>
        <d v="2019-04-08T00:00:00"/>
        <d v="2019-04-15T00:00:00"/>
        <d v="2019-04-22T00:00:00"/>
        <d v="2019-04-29T00:00:00"/>
        <d v="2019-05-06T00:00:00"/>
        <d v="2019-05-13T00:00:00"/>
        <d v="2019-05-20T00:00:00"/>
        <d v="2019-05-27T00:00:00"/>
        <d v="2019-06-03T00:00:00"/>
        <d v="2019-06-10T00:00:00"/>
        <d v="2019-06-17T00:00:00"/>
        <d v="2019-06-24T00:00:00"/>
        <d v="2019-07-01T00:00:00"/>
        <d v="2019-07-08T00:00:00"/>
        <d v="2019-07-15T00:00:00"/>
        <d v="2019-07-22T00:00:00"/>
        <d v="2019-07-29T00:00:00"/>
        <d v="2019-08-05T00:00:00"/>
        <d v="2019-08-12T00:00:00"/>
        <d v="2019-08-19T00:00:00"/>
        <d v="2019-08-26T00:00:00"/>
        <d v="2019-09-02T00:00:00"/>
        <d v="2019-09-09T00:00:00"/>
        <d v="2019-09-16T00:00:00"/>
        <d v="2019-09-23T00:00:00"/>
        <d v="2019-09-30T00:00:00"/>
        <d v="2019-10-07T00:00:00"/>
        <d v="2019-10-14T00:00:00"/>
        <d v="2019-10-21T00:00:00"/>
        <d v="2019-10-28T00:00:00"/>
        <d v="2019-11-04T00:00:00"/>
        <d v="2019-11-11T00:00:00"/>
        <d v="2019-11-18T00:00:00"/>
        <d v="2019-11-25T00:00:00"/>
        <d v="2019-12-02T00:00:00"/>
        <d v="2019-12-09T00:00:00"/>
        <d v="2019-12-16T00:00:00"/>
        <d v="2019-12-23T00:00:00"/>
        <d v="2019-12-30T00:00:00"/>
        <d v="2020-01-06T00:00:00"/>
        <d v="2020-01-13T00:00:00"/>
        <d v="2020-01-20T00:00:00"/>
        <d v="2020-01-27T00:00:00"/>
        <d v="2020-02-03T00:00:00"/>
        <d v="2020-02-10T00:00:00"/>
        <d v="2020-02-17T00:00:00"/>
        <d v="2020-02-24T00:00:00"/>
        <d v="2020-03-02T00:00:00"/>
        <d v="2020-03-09T00:00:00"/>
        <d v="2020-03-16T00:00:00"/>
        <d v="2020-03-23T00:00:00"/>
        <d v="2020-03-30T00:00:00"/>
        <d v="2020-04-06T00:00:00"/>
        <d v="2020-04-13T00:00:00"/>
        <d v="2020-04-20T00:00:00"/>
        <d v="2020-04-27T00:00:00"/>
        <d v="2020-05-04T00:00:00"/>
        <d v="2020-05-11T00:00:00"/>
        <d v="2020-05-18T00:00:00"/>
        <d v="2020-05-25T00:00:00"/>
        <d v="2020-06-01T00:00:00"/>
        <d v="2020-06-08T00:00:00"/>
        <d v="2020-06-15T00:00:00"/>
        <d v="2020-06-22T00:00:00"/>
        <d v="2020-06-29T00:00:00"/>
        <d v="2020-07-06T00:00:00"/>
        <d v="2020-07-13T00:00:00"/>
        <d v="2020-07-20T00:00:00"/>
        <d v="2020-07-27T00:00:00"/>
        <d v="2020-08-03T00:00:00"/>
        <d v="2020-08-10T00:00:00"/>
        <d v="2020-08-17T00:00:00"/>
        <d v="2020-08-24T00:00:00"/>
        <d v="2020-08-31T00:00:00"/>
        <d v="2020-09-07T00:00:00"/>
        <d v="2020-09-14T00:00:00"/>
        <d v="2020-09-21T00:00:00"/>
        <d v="2020-09-28T00:00:00"/>
        <d v="2020-10-05T00:00:00"/>
        <d v="2020-10-12T00:00:00"/>
        <d v="2020-10-19T00:00:00"/>
        <d v="2020-10-26T00:00:00"/>
        <d v="2020-11-02T00:00:00"/>
        <d v="2020-11-09T00:00:00"/>
        <d v="2020-11-16T00:00:00"/>
        <d v="2020-11-23T00:00:00"/>
        <d v="2020-11-30T00:00:00"/>
        <d v="2020-12-07T00:00:00"/>
        <d v="2020-12-14T00:00:00"/>
        <d v="2020-12-21T00:00:00"/>
        <d v="2020-12-28T00:00:00"/>
        <d v="2021-01-04T00:00:00"/>
        <d v="2021-01-11T00:00:00"/>
        <d v="2021-01-18T00:00:00"/>
        <d v="2021-01-25T00:00:00"/>
        <d v="2021-02-01T00:00:00"/>
        <d v="2021-02-08T00:00:00"/>
        <d v="2021-02-15T00:00:00"/>
        <d v="2021-02-22T00:00:00"/>
        <d v="2021-03-01T00:00:00"/>
        <d v="2021-03-08T00:00:00"/>
        <d v="2021-03-15T00:00:00"/>
        <d v="2021-03-22T00:00:00"/>
        <d v="2021-03-29T00:00:00"/>
        <d v="2021-04-05T00:00:00"/>
        <d v="2021-04-12T00:00:00"/>
        <d v="2021-04-19T00:00:00"/>
        <d v="2021-04-26T00:00:00"/>
        <d v="2021-05-03T00:00:00"/>
        <d v="2021-05-10T00:00:00"/>
        <d v="2021-05-17T00:00:00"/>
        <d v="2021-05-24T00:00:00"/>
        <d v="2021-05-31T00:00:00"/>
        <d v="2021-06-07T00:00:00"/>
        <d v="2021-06-14T00:00:00"/>
        <d v="2021-06-21T00:00:00"/>
        <d v="2021-06-28T00:00:00"/>
        <d v="2021-07-05T00:00:00"/>
        <d v="2021-07-12T00:00:00"/>
        <d v="2021-07-19T00:00:00"/>
        <d v="2021-07-26T00:00:00"/>
        <d v="2021-08-02T00:00:00"/>
        <d v="2021-08-09T00:00:00"/>
        <d v="2021-08-16T00:00:00"/>
        <d v="2021-08-23T00:00:00"/>
        <d v="2021-08-30T00:00:00"/>
        <d v="2021-09-06T00:00:00"/>
        <d v="2021-09-13T00:00:00"/>
        <d v="2021-09-20T00:00:00"/>
        <d v="2021-09-27T00:00:00"/>
        <d v="2021-10-04T00:00:00"/>
        <d v="2021-10-11T00:00:00"/>
        <d v="2021-10-18T00:00:00"/>
        <d v="2021-10-25T00:00:00"/>
        <d v="2021-11-01T00:00:00"/>
        <d v="2021-11-08T00:00:00"/>
        <d v="2021-11-15T00:00:00"/>
        <d v="2021-11-22T00:00:00"/>
        <d v="2021-11-29T00:00:00"/>
        <d v="2021-12-06T00:00:00"/>
        <d v="2021-12-13T00:00:00"/>
        <d v="2021-12-20T00:00:00"/>
        <d v="2021-12-27T00:00:00"/>
        <d v="2022-01-03T00:00:00"/>
        <d v="2022-01-10T00:00:00"/>
        <d v="2022-01-17T00:00:00"/>
        <d v="2022-01-24T00:00:00"/>
        <d v="2022-01-31T00:00:00"/>
        <d v="2022-02-07T00:00:00"/>
        <d v="2022-02-14T00:00:00"/>
        <d v="2022-02-21T00:00:00"/>
        <d v="2022-02-28T00:00:00"/>
        <d v="2022-03-07T00:00:00"/>
        <d v="2022-03-14T00:00:00"/>
        <d v="2022-03-21T00:00:00"/>
        <d v="2022-03-28T00:00:00"/>
        <d v="2022-04-04T00:00:00"/>
        <d v="2022-04-11T00:00:00"/>
        <d v="2022-04-18T00:00:00"/>
        <d v="2022-04-25T00:00:00"/>
        <d v="2022-05-02T00:00:00"/>
        <d v="2022-05-09T00:00:00"/>
        <d v="2022-05-16T00:00:00"/>
        <d v="2022-05-23T00:00:00"/>
        <d v="2022-05-30T00:00:00"/>
        <d v="2022-06-06T00:00:00"/>
        <d v="2022-06-13T00:00:00"/>
        <d v="2022-06-20T00:00:00"/>
        <d v="2022-06-27T00:00:00"/>
        <d v="2022-07-04T00:00:00"/>
        <d v="2022-07-11T00:00:00"/>
        <d v="2022-07-18T00:00:00"/>
        <d v="2022-07-25T00:00:00"/>
        <d v="2022-08-01T00:00:00"/>
        <d v="2022-08-08T00:00:00"/>
        <d v="2022-08-15T00:00:00"/>
        <d v="2022-08-22T00:00:00"/>
        <d v="2022-08-29T00:00:00"/>
        <d v="2022-09-05T00:00:00"/>
        <d v="2022-09-12T00:00:00"/>
        <d v="2022-09-19T00:00:00"/>
        <d v="2022-09-26T00:00:00"/>
        <d v="2022-10-03T00:00:00"/>
        <d v="2022-10-10T00:00:00"/>
        <d v="2022-10-17T00:00:00"/>
        <d v="2022-10-24T00:00:00"/>
        <d v="2022-10-31T00:00:00"/>
        <d v="2022-11-07T00:00:00"/>
        <d v="2022-11-14T00:00:00"/>
        <d v="2022-11-21T00:00:00"/>
        <d v="2022-11-28T00:00:00"/>
        <d v="2022-12-05T00:00:00"/>
        <d v="2022-12-12T00:00:00"/>
        <d v="2022-12-19T00:00:00"/>
        <d v="2022-12-26T00:00:00"/>
        <d v="2023-01-02T00:00:00"/>
        <d v="2023-01-09T00:00:00"/>
        <d v="2023-01-16T00:00:00"/>
        <d v="2023-01-23T00:00:00"/>
        <d v="2023-01-30T00:00:00"/>
        <d v="2023-02-06T00:00:00"/>
        <d v="2023-02-13T00:00:00"/>
        <d v="2023-02-20T00:00:00"/>
        <d v="2023-02-27T00:00:00"/>
        <d v="2023-03-06T00:00:00"/>
        <d v="2023-03-13T00:00:00"/>
        <d v="2023-03-20T00:00:00"/>
        <d v="2023-03-27T00:00:00"/>
        <d v="2023-04-03T00:00:00"/>
        <d v="2023-04-10T00:00:00"/>
        <d v="2023-04-17T00:00:00"/>
        <d v="2023-04-24T00:00:00"/>
        <d v="2023-05-01T00:00:00"/>
        <d v="2023-05-08T00:00:00"/>
        <d v="2023-05-15T00:00:00"/>
        <d v="2023-05-22T00:00:00"/>
        <d v="2023-05-29T00:00:00"/>
        <d v="2023-06-05T00:00:00"/>
        <d v="2023-06-12T00:00:00"/>
        <d v="2023-06-19T00:00:00"/>
        <d v="2023-06-26T00:00:00"/>
        <d v="2023-07-03T00:00:00"/>
        <d v="2023-07-10T00:00:00"/>
        <d v="2023-07-17T00:00:00"/>
        <d v="2023-07-24T00:00:00"/>
        <d v="2023-07-31T00:00:00"/>
        <d v="2023-08-07T00:00:00"/>
        <d v="2023-08-14T00:00:00"/>
        <d v="2023-08-21T00:00:00"/>
        <d v="2023-08-28T00:00:00"/>
        <d v="2023-09-04T00:00:00"/>
        <d v="2023-09-11T00:00:00"/>
        <d v="2023-09-18T00:00:00"/>
        <d v="2023-09-25T00:00:00"/>
        <d v="2023-10-02T00:00:00"/>
        <d v="2023-10-09T00:00:00"/>
        <d v="2023-10-16T00:00:00"/>
        <d v="2023-10-23T00:00:00"/>
        <d v="2023-10-30T00:00:00"/>
        <d v="2023-11-06T00:00:00"/>
        <d v="2023-11-13T00:00:00"/>
        <d v="2023-11-20T00:00:00"/>
        <d v="2023-11-27T00:00:00"/>
        <d v="2023-12-04T00:00:00"/>
        <d v="2023-12-11T00:00:00"/>
        <d v="2023-12-18T00:00:00"/>
        <d v="2023-12-25T00:00:00"/>
        <d v="2024-01-01T00:00:00"/>
        <d v="2024-01-08T00:00:00"/>
        <d v="2024-01-15T00:00:00"/>
        <d v="2024-01-22T00:00:00"/>
        <d v="2024-01-29T00:00:00"/>
        <d v="2024-02-05T00:00:00"/>
        <d v="2024-02-12T00:00:00"/>
        <d v="2024-02-19T00:00:00"/>
        <d v="2024-02-26T00:00:00"/>
        <d v="2024-03-04T00:00:00"/>
        <d v="2024-03-11T00:00:00"/>
        <d v="2024-03-18T00:00:00"/>
        <d v="2024-03-25T00:00:00"/>
        <d v="2024-04-01T00:00:00"/>
        <d v="2024-04-08T00:00:00"/>
        <d v="2024-04-15T00:00:00"/>
        <d v="2024-04-22T00:00:00"/>
        <d v="2024-04-29T00:00:00"/>
        <d v="2024-05-06T00:00:00"/>
        <d v="2024-05-13T00:00:00"/>
        <d v="2024-05-20T00:00:00"/>
        <d v="2024-05-27T00:00:00"/>
        <d v="2024-06-03T00:00:00"/>
        <d v="2024-06-10T00:00:00"/>
        <d v="2024-06-17T00:00:00"/>
        <d v="2024-06-24T00:00:00"/>
        <d v="2024-07-01T00:00:00"/>
        <d v="2024-07-08T00:00:00"/>
        <d v="2024-07-15T00:00:00"/>
        <d v="2024-07-22T00:00:00"/>
        <d v="2024-07-29T00:00:00"/>
        <d v="2024-08-05T00:00:00"/>
        <d v="2024-08-12T00:00:00"/>
        <d v="2024-08-19T00:00:00"/>
        <d v="2024-08-26T00:00:00"/>
      </sharedItems>
    </cacheField>
    <cacheField name="Alice Springs" numFmtId="164">
      <sharedItems containsSemiMixedTypes="0" containsString="0" containsNumber="1" minValue="0" maxValue="25"/>
    </cacheField>
    <cacheField name="Darwin" numFmtId="164">
      <sharedItems containsSemiMixedTypes="0" containsString="0" containsNumber="1" minValue="10.285714285714286" maxValue="51.7142857142857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s Sariago" refreshedDate="45567.292208217594" createdVersion="8" refreshedVersion="8" minRefreshableVersion="3" recordCount="374" xr:uid="{CF8FDBD3-CC68-4F1A-8BDB-45D903C282C6}">
  <cacheSource type="worksheet">
    <worksheetSource ref="F3:H377" sheet="Youth detention tables"/>
  </cacheSource>
  <cacheFields count="3">
    <cacheField name="Week commencing" numFmtId="165">
      <sharedItems containsSemiMixedTypes="0" containsNonDate="0" containsDate="1" containsString="0" minDate="2017-07-03T00:00:00" maxDate="2024-08-27T00:00:00" count="374">
        <d v="2017-07-03T00:00:00"/>
        <d v="2017-07-10T00:00:00"/>
        <d v="2017-07-17T00:00:00"/>
        <d v="2017-07-24T00:00:00"/>
        <d v="2017-07-31T00:00:00"/>
        <d v="2017-08-07T00:00:00"/>
        <d v="2017-08-14T00:00:00"/>
        <d v="2017-08-21T00:00:00"/>
        <d v="2017-08-28T00:00:00"/>
        <d v="2017-09-04T00:00:00"/>
        <d v="2017-09-11T00:00:00"/>
        <d v="2017-09-18T00:00:00"/>
        <d v="2017-09-25T00:00:00"/>
        <d v="2017-10-02T00:00:00"/>
        <d v="2017-10-09T00:00:00"/>
        <d v="2017-10-16T00:00:00"/>
        <d v="2017-10-23T00:00:00"/>
        <d v="2017-10-30T00:00:00"/>
        <d v="2017-11-06T00:00:00"/>
        <d v="2017-11-13T00:00:00"/>
        <d v="2017-11-20T00:00:00"/>
        <d v="2017-11-27T00:00:00"/>
        <d v="2017-12-04T00:00:00"/>
        <d v="2017-12-11T00:00:00"/>
        <d v="2017-12-18T00:00:00"/>
        <d v="2017-12-25T00:00:00"/>
        <d v="2018-01-01T00:00:00"/>
        <d v="2018-01-08T00:00:00"/>
        <d v="2018-01-15T00:00:00"/>
        <d v="2018-01-22T00:00:00"/>
        <d v="2018-01-29T00:00:00"/>
        <d v="2018-02-05T00:00:00"/>
        <d v="2018-02-12T00:00:00"/>
        <d v="2018-02-19T00:00:00"/>
        <d v="2018-02-26T00:00:00"/>
        <d v="2018-03-05T00:00:00"/>
        <d v="2018-03-12T00:00:00"/>
        <d v="2018-03-19T00:00:00"/>
        <d v="2018-03-26T00:00:00"/>
        <d v="2018-04-02T00:00:00"/>
        <d v="2018-04-09T00:00:00"/>
        <d v="2018-04-16T00:00:00"/>
        <d v="2018-04-23T00:00:00"/>
        <d v="2018-04-30T00:00:00"/>
        <d v="2018-05-07T00:00:00"/>
        <d v="2018-05-14T00:00:00"/>
        <d v="2018-05-21T00:00:00"/>
        <d v="2018-05-28T00:00:00"/>
        <d v="2018-06-04T00:00:00"/>
        <d v="2018-06-11T00:00:00"/>
        <d v="2018-06-18T00:00:00"/>
        <d v="2018-06-25T00:00:00"/>
        <d v="2018-07-02T00:00:00"/>
        <d v="2018-07-09T00:00:00"/>
        <d v="2018-07-16T00:00:00"/>
        <d v="2018-07-23T00:00:00"/>
        <d v="2018-07-30T00:00:00"/>
        <d v="2018-08-06T00:00:00"/>
        <d v="2018-08-13T00:00:00"/>
        <d v="2018-08-20T00:00:00"/>
        <d v="2018-08-27T00:00:00"/>
        <d v="2018-09-03T00:00:00"/>
        <d v="2018-09-10T00:00:00"/>
        <d v="2018-09-17T00:00:00"/>
        <d v="2018-09-24T00:00:00"/>
        <d v="2018-10-01T00:00:00"/>
        <d v="2018-10-08T00:00:00"/>
        <d v="2018-10-15T00:00:00"/>
        <d v="2018-10-22T00:00:00"/>
        <d v="2018-10-29T00:00:00"/>
        <d v="2018-11-05T00:00:00"/>
        <d v="2018-11-12T00:00:00"/>
        <d v="2018-11-19T00:00:00"/>
        <d v="2018-11-26T00:00:00"/>
        <d v="2018-12-03T00:00:00"/>
        <d v="2018-12-10T00:00:00"/>
        <d v="2018-12-17T00:00:00"/>
        <d v="2018-12-24T00:00:00"/>
        <d v="2018-12-31T00:00:00"/>
        <d v="2019-01-07T00:00:00"/>
        <d v="2019-01-14T00:00:00"/>
        <d v="2019-01-21T00:00:00"/>
        <d v="2019-01-28T00:00:00"/>
        <d v="2019-02-04T00:00:00"/>
        <d v="2019-02-11T00:00:00"/>
        <d v="2019-02-18T00:00:00"/>
        <d v="2019-02-25T00:00:00"/>
        <d v="2019-03-04T00:00:00"/>
        <d v="2019-03-11T00:00:00"/>
        <d v="2019-03-18T00:00:00"/>
        <d v="2019-03-25T00:00:00"/>
        <d v="2019-04-01T00:00:00"/>
        <d v="2019-04-08T00:00:00"/>
        <d v="2019-04-15T00:00:00"/>
        <d v="2019-04-22T00:00:00"/>
        <d v="2019-04-29T00:00:00"/>
        <d v="2019-05-06T00:00:00"/>
        <d v="2019-05-13T00:00:00"/>
        <d v="2019-05-20T00:00:00"/>
        <d v="2019-05-27T00:00:00"/>
        <d v="2019-06-03T00:00:00"/>
        <d v="2019-06-10T00:00:00"/>
        <d v="2019-06-17T00:00:00"/>
        <d v="2019-06-24T00:00:00"/>
        <d v="2019-07-01T00:00:00"/>
        <d v="2019-07-08T00:00:00"/>
        <d v="2019-07-15T00:00:00"/>
        <d v="2019-07-22T00:00:00"/>
        <d v="2019-07-29T00:00:00"/>
        <d v="2019-08-05T00:00:00"/>
        <d v="2019-08-12T00:00:00"/>
        <d v="2019-08-19T00:00:00"/>
        <d v="2019-08-26T00:00:00"/>
        <d v="2019-09-02T00:00:00"/>
        <d v="2019-09-09T00:00:00"/>
        <d v="2019-09-16T00:00:00"/>
        <d v="2019-09-23T00:00:00"/>
        <d v="2019-09-30T00:00:00"/>
        <d v="2019-10-07T00:00:00"/>
        <d v="2019-10-14T00:00:00"/>
        <d v="2019-10-21T00:00:00"/>
        <d v="2019-10-28T00:00:00"/>
        <d v="2019-11-04T00:00:00"/>
        <d v="2019-11-11T00:00:00"/>
        <d v="2019-11-18T00:00:00"/>
        <d v="2019-11-25T00:00:00"/>
        <d v="2019-12-02T00:00:00"/>
        <d v="2019-12-09T00:00:00"/>
        <d v="2019-12-16T00:00:00"/>
        <d v="2019-12-23T00:00:00"/>
        <d v="2019-12-30T00:00:00"/>
        <d v="2020-01-06T00:00:00"/>
        <d v="2020-01-13T00:00:00"/>
        <d v="2020-01-20T00:00:00"/>
        <d v="2020-01-27T00:00:00"/>
        <d v="2020-02-03T00:00:00"/>
        <d v="2020-02-10T00:00:00"/>
        <d v="2020-02-17T00:00:00"/>
        <d v="2020-02-24T00:00:00"/>
        <d v="2020-03-02T00:00:00"/>
        <d v="2020-03-09T00:00:00"/>
        <d v="2020-03-16T00:00:00"/>
        <d v="2020-03-23T00:00:00"/>
        <d v="2020-03-30T00:00:00"/>
        <d v="2020-04-06T00:00:00"/>
        <d v="2020-04-13T00:00:00"/>
        <d v="2020-04-20T00:00:00"/>
        <d v="2020-04-27T00:00:00"/>
        <d v="2020-05-04T00:00:00"/>
        <d v="2020-05-11T00:00:00"/>
        <d v="2020-05-18T00:00:00"/>
        <d v="2020-05-25T00:00:00"/>
        <d v="2020-06-01T00:00:00"/>
        <d v="2020-06-08T00:00:00"/>
        <d v="2020-06-15T00:00:00"/>
        <d v="2020-06-22T00:00:00"/>
        <d v="2020-06-29T00:00:00"/>
        <d v="2020-07-06T00:00:00"/>
        <d v="2020-07-13T00:00:00"/>
        <d v="2020-07-20T00:00:00"/>
        <d v="2020-07-27T00:00:00"/>
        <d v="2020-08-03T00:00:00"/>
        <d v="2020-08-10T00:00:00"/>
        <d v="2020-08-17T00:00:00"/>
        <d v="2020-08-24T00:00:00"/>
        <d v="2020-08-31T00:00:00"/>
        <d v="2020-09-07T00:00:00"/>
        <d v="2020-09-14T00:00:00"/>
        <d v="2020-09-21T00:00:00"/>
        <d v="2020-09-28T00:00:00"/>
        <d v="2020-10-05T00:00:00"/>
        <d v="2020-10-12T00:00:00"/>
        <d v="2020-10-19T00:00:00"/>
        <d v="2020-10-26T00:00:00"/>
        <d v="2020-11-02T00:00:00"/>
        <d v="2020-11-09T00:00:00"/>
        <d v="2020-11-16T00:00:00"/>
        <d v="2020-11-23T00:00:00"/>
        <d v="2020-11-30T00:00:00"/>
        <d v="2020-12-07T00:00:00"/>
        <d v="2020-12-14T00:00:00"/>
        <d v="2020-12-21T00:00:00"/>
        <d v="2020-12-28T00:00:00"/>
        <d v="2021-01-04T00:00:00"/>
        <d v="2021-01-11T00:00:00"/>
        <d v="2021-01-18T00:00:00"/>
        <d v="2021-01-25T00:00:00"/>
        <d v="2021-02-01T00:00:00"/>
        <d v="2021-02-08T00:00:00"/>
        <d v="2021-02-15T00:00:00"/>
        <d v="2021-02-22T00:00:00"/>
        <d v="2021-03-01T00:00:00"/>
        <d v="2021-03-08T00:00:00"/>
        <d v="2021-03-15T00:00:00"/>
        <d v="2021-03-22T00:00:00"/>
        <d v="2021-03-29T00:00:00"/>
        <d v="2021-04-05T00:00:00"/>
        <d v="2021-04-12T00:00:00"/>
        <d v="2021-04-19T00:00:00"/>
        <d v="2021-04-26T00:00:00"/>
        <d v="2021-05-03T00:00:00"/>
        <d v="2021-05-10T00:00:00"/>
        <d v="2021-05-17T00:00:00"/>
        <d v="2021-05-24T00:00:00"/>
        <d v="2021-05-31T00:00:00"/>
        <d v="2021-06-07T00:00:00"/>
        <d v="2021-06-14T00:00:00"/>
        <d v="2021-06-21T00:00:00"/>
        <d v="2021-06-28T00:00:00"/>
        <d v="2021-07-05T00:00:00"/>
        <d v="2021-07-12T00:00:00"/>
        <d v="2021-07-19T00:00:00"/>
        <d v="2021-07-26T00:00:00"/>
        <d v="2021-08-02T00:00:00"/>
        <d v="2021-08-09T00:00:00"/>
        <d v="2021-08-16T00:00:00"/>
        <d v="2021-08-23T00:00:00"/>
        <d v="2021-08-30T00:00:00"/>
        <d v="2021-09-06T00:00:00"/>
        <d v="2021-09-13T00:00:00"/>
        <d v="2021-09-20T00:00:00"/>
        <d v="2021-09-27T00:00:00"/>
        <d v="2021-10-04T00:00:00"/>
        <d v="2021-10-11T00:00:00"/>
        <d v="2021-10-18T00:00:00"/>
        <d v="2021-10-25T00:00:00"/>
        <d v="2021-11-01T00:00:00"/>
        <d v="2021-11-08T00:00:00"/>
        <d v="2021-11-15T00:00:00"/>
        <d v="2021-11-22T00:00:00"/>
        <d v="2021-11-29T00:00:00"/>
        <d v="2021-12-06T00:00:00"/>
        <d v="2021-12-13T00:00:00"/>
        <d v="2021-12-20T00:00:00"/>
        <d v="2021-12-27T00:00:00"/>
        <d v="2022-01-03T00:00:00"/>
        <d v="2022-01-10T00:00:00"/>
        <d v="2022-01-17T00:00:00"/>
        <d v="2022-01-24T00:00:00"/>
        <d v="2022-01-31T00:00:00"/>
        <d v="2022-02-07T00:00:00"/>
        <d v="2022-02-14T00:00:00"/>
        <d v="2022-02-21T00:00:00"/>
        <d v="2022-02-28T00:00:00"/>
        <d v="2022-03-07T00:00:00"/>
        <d v="2022-03-14T00:00:00"/>
        <d v="2022-03-21T00:00:00"/>
        <d v="2022-03-28T00:00:00"/>
        <d v="2022-04-04T00:00:00"/>
        <d v="2022-04-11T00:00:00"/>
        <d v="2022-04-18T00:00:00"/>
        <d v="2022-04-25T00:00:00"/>
        <d v="2022-05-02T00:00:00"/>
        <d v="2022-05-09T00:00:00"/>
        <d v="2022-05-16T00:00:00"/>
        <d v="2022-05-23T00:00:00"/>
        <d v="2022-05-30T00:00:00"/>
        <d v="2022-06-06T00:00:00"/>
        <d v="2022-06-13T00:00:00"/>
        <d v="2022-06-20T00:00:00"/>
        <d v="2022-06-27T00:00:00"/>
        <d v="2022-07-04T00:00:00"/>
        <d v="2022-07-11T00:00:00"/>
        <d v="2022-07-18T00:00:00"/>
        <d v="2022-07-25T00:00:00"/>
        <d v="2022-08-01T00:00:00"/>
        <d v="2022-08-08T00:00:00"/>
        <d v="2022-08-15T00:00:00"/>
        <d v="2022-08-22T00:00:00"/>
        <d v="2022-08-29T00:00:00"/>
        <d v="2022-09-05T00:00:00"/>
        <d v="2022-09-12T00:00:00"/>
        <d v="2022-09-19T00:00:00"/>
        <d v="2022-09-26T00:00:00"/>
        <d v="2022-10-03T00:00:00"/>
        <d v="2022-10-10T00:00:00"/>
        <d v="2022-10-17T00:00:00"/>
        <d v="2022-10-24T00:00:00"/>
        <d v="2022-10-31T00:00:00"/>
        <d v="2022-11-07T00:00:00"/>
        <d v="2022-11-14T00:00:00"/>
        <d v="2022-11-21T00:00:00"/>
        <d v="2022-11-28T00:00:00"/>
        <d v="2022-12-05T00:00:00"/>
        <d v="2022-12-12T00:00:00"/>
        <d v="2022-12-19T00:00:00"/>
        <d v="2022-12-26T00:00:00"/>
        <d v="2023-01-02T00:00:00"/>
        <d v="2023-01-09T00:00:00"/>
        <d v="2023-01-16T00:00:00"/>
        <d v="2023-01-23T00:00:00"/>
        <d v="2023-01-30T00:00:00"/>
        <d v="2023-02-06T00:00:00"/>
        <d v="2023-02-13T00:00:00"/>
        <d v="2023-02-20T00:00:00"/>
        <d v="2023-02-27T00:00:00"/>
        <d v="2023-03-06T00:00:00"/>
        <d v="2023-03-13T00:00:00"/>
        <d v="2023-03-20T00:00:00"/>
        <d v="2023-03-27T00:00:00"/>
        <d v="2023-04-03T00:00:00"/>
        <d v="2023-04-10T00:00:00"/>
        <d v="2023-04-17T00:00:00"/>
        <d v="2023-04-24T00:00:00"/>
        <d v="2023-05-01T00:00:00"/>
        <d v="2023-05-08T00:00:00"/>
        <d v="2023-05-15T00:00:00"/>
        <d v="2023-05-22T00:00:00"/>
        <d v="2023-05-29T00:00:00"/>
        <d v="2023-06-05T00:00:00"/>
        <d v="2023-06-12T00:00:00"/>
        <d v="2023-06-19T00:00:00"/>
        <d v="2023-06-26T00:00:00"/>
        <d v="2023-07-03T00:00:00"/>
        <d v="2023-07-10T00:00:00"/>
        <d v="2023-07-17T00:00:00"/>
        <d v="2023-07-24T00:00:00"/>
        <d v="2023-07-31T00:00:00"/>
        <d v="2023-08-07T00:00:00"/>
        <d v="2023-08-14T00:00:00"/>
        <d v="2023-08-21T00:00:00"/>
        <d v="2023-08-28T00:00:00"/>
        <d v="2023-09-04T00:00:00"/>
        <d v="2023-09-11T00:00:00"/>
        <d v="2023-09-18T00:00:00"/>
        <d v="2023-09-25T00:00:00"/>
        <d v="2023-10-02T00:00:00"/>
        <d v="2023-10-09T00:00:00"/>
        <d v="2023-10-16T00:00:00"/>
        <d v="2023-10-23T00:00:00"/>
        <d v="2023-10-30T00:00:00"/>
        <d v="2023-11-06T00:00:00"/>
        <d v="2023-11-13T00:00:00"/>
        <d v="2023-11-20T00:00:00"/>
        <d v="2023-11-27T00:00:00"/>
        <d v="2023-12-04T00:00:00"/>
        <d v="2023-12-11T00:00:00"/>
        <d v="2023-12-18T00:00:00"/>
        <d v="2023-12-25T00:00:00"/>
        <d v="2024-01-01T00:00:00"/>
        <d v="2024-01-08T00:00:00"/>
        <d v="2024-01-15T00:00:00"/>
        <d v="2024-01-22T00:00:00"/>
        <d v="2024-01-29T00:00:00"/>
        <d v="2024-02-05T00:00:00"/>
        <d v="2024-02-12T00:00:00"/>
        <d v="2024-02-19T00:00:00"/>
        <d v="2024-02-26T00:00:00"/>
        <d v="2024-03-04T00:00:00"/>
        <d v="2024-03-11T00:00:00"/>
        <d v="2024-03-18T00:00:00"/>
        <d v="2024-03-25T00:00:00"/>
        <d v="2024-04-01T00:00:00"/>
        <d v="2024-04-08T00:00:00"/>
        <d v="2024-04-15T00:00:00"/>
        <d v="2024-04-22T00:00:00"/>
        <d v="2024-04-29T00:00:00"/>
        <d v="2024-05-06T00:00:00"/>
        <d v="2024-05-13T00:00:00"/>
        <d v="2024-05-20T00:00:00"/>
        <d v="2024-05-27T00:00:00"/>
        <d v="2024-06-03T00:00:00"/>
        <d v="2024-06-10T00:00:00"/>
        <d v="2024-06-17T00:00:00"/>
        <d v="2024-06-24T00:00:00"/>
        <d v="2024-07-01T00:00:00"/>
        <d v="2024-07-08T00:00:00"/>
        <d v="2024-07-15T00:00:00"/>
        <d v="2024-07-22T00:00:00"/>
        <d v="2024-07-29T00:00:00"/>
        <d v="2024-08-05T00:00:00"/>
        <d v="2024-08-12T00:00:00"/>
        <d v="2024-08-19T00:00:00"/>
        <d v="2024-08-26T00:00:00"/>
      </sharedItems>
    </cacheField>
    <cacheField name="Male" numFmtId="164">
      <sharedItems containsSemiMixedTypes="0" containsString="0" containsNumber="1" minValue="15.142857142857142" maxValue="58.428571428571431"/>
    </cacheField>
    <cacheField name="Female" numFmtId="164">
      <sharedItems containsSemiMixedTypes="0" containsString="0" containsNumber="1" minValue="0" maxValue="12.7142857142857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s Sariago" refreshedDate="45567.292301504633" createdVersion="8" refreshedVersion="8" minRefreshableVersion="3" recordCount="374" xr:uid="{2308F462-4BC7-4EBF-86F8-3F27B5300174}">
  <cacheSource type="worksheet">
    <worksheetSource ref="K3:M377" sheet="Youth detention tables"/>
  </cacheSource>
  <cacheFields count="3">
    <cacheField name="Week commencing" numFmtId="165">
      <sharedItems containsSemiMixedTypes="0" containsNonDate="0" containsDate="1" containsString="0" minDate="2017-07-03T00:00:00" maxDate="2024-08-27T00:00:00" count="374">
        <d v="2017-07-03T00:00:00"/>
        <d v="2017-07-10T00:00:00"/>
        <d v="2017-07-17T00:00:00"/>
        <d v="2017-07-24T00:00:00"/>
        <d v="2017-07-31T00:00:00"/>
        <d v="2017-08-07T00:00:00"/>
        <d v="2017-08-14T00:00:00"/>
        <d v="2017-08-21T00:00:00"/>
        <d v="2017-08-28T00:00:00"/>
        <d v="2017-09-04T00:00:00"/>
        <d v="2017-09-11T00:00:00"/>
        <d v="2017-09-18T00:00:00"/>
        <d v="2017-09-25T00:00:00"/>
        <d v="2017-10-02T00:00:00"/>
        <d v="2017-10-09T00:00:00"/>
        <d v="2017-10-16T00:00:00"/>
        <d v="2017-10-23T00:00:00"/>
        <d v="2017-10-30T00:00:00"/>
        <d v="2017-11-06T00:00:00"/>
        <d v="2017-11-13T00:00:00"/>
        <d v="2017-11-20T00:00:00"/>
        <d v="2017-11-27T00:00:00"/>
        <d v="2017-12-04T00:00:00"/>
        <d v="2017-12-11T00:00:00"/>
        <d v="2017-12-18T00:00:00"/>
        <d v="2017-12-25T00:00:00"/>
        <d v="2018-01-01T00:00:00"/>
        <d v="2018-01-08T00:00:00"/>
        <d v="2018-01-15T00:00:00"/>
        <d v="2018-01-22T00:00:00"/>
        <d v="2018-01-29T00:00:00"/>
        <d v="2018-02-05T00:00:00"/>
        <d v="2018-02-12T00:00:00"/>
        <d v="2018-02-19T00:00:00"/>
        <d v="2018-02-26T00:00:00"/>
        <d v="2018-03-05T00:00:00"/>
        <d v="2018-03-12T00:00:00"/>
        <d v="2018-03-19T00:00:00"/>
        <d v="2018-03-26T00:00:00"/>
        <d v="2018-04-02T00:00:00"/>
        <d v="2018-04-09T00:00:00"/>
        <d v="2018-04-16T00:00:00"/>
        <d v="2018-04-23T00:00:00"/>
        <d v="2018-04-30T00:00:00"/>
        <d v="2018-05-07T00:00:00"/>
        <d v="2018-05-14T00:00:00"/>
        <d v="2018-05-21T00:00:00"/>
        <d v="2018-05-28T00:00:00"/>
        <d v="2018-06-04T00:00:00"/>
        <d v="2018-06-11T00:00:00"/>
        <d v="2018-06-18T00:00:00"/>
        <d v="2018-06-25T00:00:00"/>
        <d v="2018-07-02T00:00:00"/>
        <d v="2018-07-09T00:00:00"/>
        <d v="2018-07-16T00:00:00"/>
        <d v="2018-07-23T00:00:00"/>
        <d v="2018-07-30T00:00:00"/>
        <d v="2018-08-06T00:00:00"/>
        <d v="2018-08-13T00:00:00"/>
        <d v="2018-08-20T00:00:00"/>
        <d v="2018-08-27T00:00:00"/>
        <d v="2018-09-03T00:00:00"/>
        <d v="2018-09-10T00:00:00"/>
        <d v="2018-09-17T00:00:00"/>
        <d v="2018-09-24T00:00:00"/>
        <d v="2018-10-01T00:00:00"/>
        <d v="2018-10-08T00:00:00"/>
        <d v="2018-10-15T00:00:00"/>
        <d v="2018-10-22T00:00:00"/>
        <d v="2018-10-29T00:00:00"/>
        <d v="2018-11-05T00:00:00"/>
        <d v="2018-11-12T00:00:00"/>
        <d v="2018-11-19T00:00:00"/>
        <d v="2018-11-26T00:00:00"/>
        <d v="2018-12-03T00:00:00"/>
        <d v="2018-12-10T00:00:00"/>
        <d v="2018-12-17T00:00:00"/>
        <d v="2018-12-24T00:00:00"/>
        <d v="2018-12-31T00:00:00"/>
        <d v="2019-01-07T00:00:00"/>
        <d v="2019-01-14T00:00:00"/>
        <d v="2019-01-21T00:00:00"/>
        <d v="2019-01-28T00:00:00"/>
        <d v="2019-02-04T00:00:00"/>
        <d v="2019-02-11T00:00:00"/>
        <d v="2019-02-18T00:00:00"/>
        <d v="2019-02-25T00:00:00"/>
        <d v="2019-03-04T00:00:00"/>
        <d v="2019-03-11T00:00:00"/>
        <d v="2019-03-18T00:00:00"/>
        <d v="2019-03-25T00:00:00"/>
        <d v="2019-04-01T00:00:00"/>
        <d v="2019-04-08T00:00:00"/>
        <d v="2019-04-15T00:00:00"/>
        <d v="2019-04-22T00:00:00"/>
        <d v="2019-04-29T00:00:00"/>
        <d v="2019-05-06T00:00:00"/>
        <d v="2019-05-13T00:00:00"/>
        <d v="2019-05-20T00:00:00"/>
        <d v="2019-05-27T00:00:00"/>
        <d v="2019-06-03T00:00:00"/>
        <d v="2019-06-10T00:00:00"/>
        <d v="2019-06-17T00:00:00"/>
        <d v="2019-06-24T00:00:00"/>
        <d v="2019-07-01T00:00:00"/>
        <d v="2019-07-08T00:00:00"/>
        <d v="2019-07-15T00:00:00"/>
        <d v="2019-07-22T00:00:00"/>
        <d v="2019-07-29T00:00:00"/>
        <d v="2019-08-05T00:00:00"/>
        <d v="2019-08-12T00:00:00"/>
        <d v="2019-08-19T00:00:00"/>
        <d v="2019-08-26T00:00:00"/>
        <d v="2019-09-02T00:00:00"/>
        <d v="2019-09-09T00:00:00"/>
        <d v="2019-09-16T00:00:00"/>
        <d v="2019-09-23T00:00:00"/>
        <d v="2019-09-30T00:00:00"/>
        <d v="2019-10-07T00:00:00"/>
        <d v="2019-10-14T00:00:00"/>
        <d v="2019-10-21T00:00:00"/>
        <d v="2019-10-28T00:00:00"/>
        <d v="2019-11-04T00:00:00"/>
        <d v="2019-11-11T00:00:00"/>
        <d v="2019-11-18T00:00:00"/>
        <d v="2019-11-25T00:00:00"/>
        <d v="2019-12-02T00:00:00"/>
        <d v="2019-12-09T00:00:00"/>
        <d v="2019-12-16T00:00:00"/>
        <d v="2019-12-23T00:00:00"/>
        <d v="2019-12-30T00:00:00"/>
        <d v="2020-01-06T00:00:00"/>
        <d v="2020-01-13T00:00:00"/>
        <d v="2020-01-20T00:00:00"/>
        <d v="2020-01-27T00:00:00"/>
        <d v="2020-02-03T00:00:00"/>
        <d v="2020-02-10T00:00:00"/>
        <d v="2020-02-17T00:00:00"/>
        <d v="2020-02-24T00:00:00"/>
        <d v="2020-03-02T00:00:00"/>
        <d v="2020-03-09T00:00:00"/>
        <d v="2020-03-16T00:00:00"/>
        <d v="2020-03-23T00:00:00"/>
        <d v="2020-03-30T00:00:00"/>
        <d v="2020-04-06T00:00:00"/>
        <d v="2020-04-13T00:00:00"/>
        <d v="2020-04-20T00:00:00"/>
        <d v="2020-04-27T00:00:00"/>
        <d v="2020-05-04T00:00:00"/>
        <d v="2020-05-11T00:00:00"/>
        <d v="2020-05-18T00:00:00"/>
        <d v="2020-05-25T00:00:00"/>
        <d v="2020-06-01T00:00:00"/>
        <d v="2020-06-08T00:00:00"/>
        <d v="2020-06-15T00:00:00"/>
        <d v="2020-06-22T00:00:00"/>
        <d v="2020-06-29T00:00:00"/>
        <d v="2020-07-06T00:00:00"/>
        <d v="2020-07-13T00:00:00"/>
        <d v="2020-07-20T00:00:00"/>
        <d v="2020-07-27T00:00:00"/>
        <d v="2020-08-03T00:00:00"/>
        <d v="2020-08-10T00:00:00"/>
        <d v="2020-08-17T00:00:00"/>
        <d v="2020-08-24T00:00:00"/>
        <d v="2020-08-31T00:00:00"/>
        <d v="2020-09-07T00:00:00"/>
        <d v="2020-09-14T00:00:00"/>
        <d v="2020-09-21T00:00:00"/>
        <d v="2020-09-28T00:00:00"/>
        <d v="2020-10-05T00:00:00"/>
        <d v="2020-10-12T00:00:00"/>
        <d v="2020-10-19T00:00:00"/>
        <d v="2020-10-26T00:00:00"/>
        <d v="2020-11-02T00:00:00"/>
        <d v="2020-11-09T00:00:00"/>
        <d v="2020-11-16T00:00:00"/>
        <d v="2020-11-23T00:00:00"/>
        <d v="2020-11-30T00:00:00"/>
        <d v="2020-12-07T00:00:00"/>
        <d v="2020-12-14T00:00:00"/>
        <d v="2020-12-21T00:00:00"/>
        <d v="2020-12-28T00:00:00"/>
        <d v="2021-01-04T00:00:00"/>
        <d v="2021-01-11T00:00:00"/>
        <d v="2021-01-18T00:00:00"/>
        <d v="2021-01-25T00:00:00"/>
        <d v="2021-02-01T00:00:00"/>
        <d v="2021-02-08T00:00:00"/>
        <d v="2021-02-15T00:00:00"/>
        <d v="2021-02-22T00:00:00"/>
        <d v="2021-03-01T00:00:00"/>
        <d v="2021-03-08T00:00:00"/>
        <d v="2021-03-15T00:00:00"/>
        <d v="2021-03-22T00:00:00"/>
        <d v="2021-03-29T00:00:00"/>
        <d v="2021-04-05T00:00:00"/>
        <d v="2021-04-12T00:00:00"/>
        <d v="2021-04-19T00:00:00"/>
        <d v="2021-04-26T00:00:00"/>
        <d v="2021-05-03T00:00:00"/>
        <d v="2021-05-10T00:00:00"/>
        <d v="2021-05-17T00:00:00"/>
        <d v="2021-05-24T00:00:00"/>
        <d v="2021-05-31T00:00:00"/>
        <d v="2021-06-07T00:00:00"/>
        <d v="2021-06-14T00:00:00"/>
        <d v="2021-06-21T00:00:00"/>
        <d v="2021-06-28T00:00:00"/>
        <d v="2021-07-05T00:00:00"/>
        <d v="2021-07-12T00:00:00"/>
        <d v="2021-07-19T00:00:00"/>
        <d v="2021-07-26T00:00:00"/>
        <d v="2021-08-02T00:00:00"/>
        <d v="2021-08-09T00:00:00"/>
        <d v="2021-08-16T00:00:00"/>
        <d v="2021-08-23T00:00:00"/>
        <d v="2021-08-30T00:00:00"/>
        <d v="2021-09-06T00:00:00"/>
        <d v="2021-09-13T00:00:00"/>
        <d v="2021-09-20T00:00:00"/>
        <d v="2021-09-27T00:00:00"/>
        <d v="2021-10-04T00:00:00"/>
        <d v="2021-10-11T00:00:00"/>
        <d v="2021-10-18T00:00:00"/>
        <d v="2021-10-25T00:00:00"/>
        <d v="2021-11-01T00:00:00"/>
        <d v="2021-11-08T00:00:00"/>
        <d v="2021-11-15T00:00:00"/>
        <d v="2021-11-22T00:00:00"/>
        <d v="2021-11-29T00:00:00"/>
        <d v="2021-12-06T00:00:00"/>
        <d v="2021-12-13T00:00:00"/>
        <d v="2021-12-20T00:00:00"/>
        <d v="2021-12-27T00:00:00"/>
        <d v="2022-01-03T00:00:00"/>
        <d v="2022-01-10T00:00:00"/>
        <d v="2022-01-17T00:00:00"/>
        <d v="2022-01-24T00:00:00"/>
        <d v="2022-01-31T00:00:00"/>
        <d v="2022-02-07T00:00:00"/>
        <d v="2022-02-14T00:00:00"/>
        <d v="2022-02-21T00:00:00"/>
        <d v="2022-02-28T00:00:00"/>
        <d v="2022-03-07T00:00:00"/>
        <d v="2022-03-14T00:00:00"/>
        <d v="2022-03-21T00:00:00"/>
        <d v="2022-03-28T00:00:00"/>
        <d v="2022-04-04T00:00:00"/>
        <d v="2022-04-11T00:00:00"/>
        <d v="2022-04-18T00:00:00"/>
        <d v="2022-04-25T00:00:00"/>
        <d v="2022-05-02T00:00:00"/>
        <d v="2022-05-09T00:00:00"/>
        <d v="2022-05-16T00:00:00"/>
        <d v="2022-05-23T00:00:00"/>
        <d v="2022-05-30T00:00:00"/>
        <d v="2022-06-06T00:00:00"/>
        <d v="2022-06-13T00:00:00"/>
        <d v="2022-06-20T00:00:00"/>
        <d v="2022-06-27T00:00:00"/>
        <d v="2022-07-04T00:00:00"/>
        <d v="2022-07-11T00:00:00"/>
        <d v="2022-07-18T00:00:00"/>
        <d v="2022-07-25T00:00:00"/>
        <d v="2022-08-01T00:00:00"/>
        <d v="2022-08-08T00:00:00"/>
        <d v="2022-08-15T00:00:00"/>
        <d v="2022-08-22T00:00:00"/>
        <d v="2022-08-29T00:00:00"/>
        <d v="2022-09-05T00:00:00"/>
        <d v="2022-09-12T00:00:00"/>
        <d v="2022-09-19T00:00:00"/>
        <d v="2022-09-26T00:00:00"/>
        <d v="2022-10-03T00:00:00"/>
        <d v="2022-10-10T00:00:00"/>
        <d v="2022-10-17T00:00:00"/>
        <d v="2022-10-24T00:00:00"/>
        <d v="2022-10-31T00:00:00"/>
        <d v="2022-11-07T00:00:00"/>
        <d v="2022-11-14T00:00:00"/>
        <d v="2022-11-21T00:00:00"/>
        <d v="2022-11-28T00:00:00"/>
        <d v="2022-12-05T00:00:00"/>
        <d v="2022-12-12T00:00:00"/>
        <d v="2022-12-19T00:00:00"/>
        <d v="2022-12-26T00:00:00"/>
        <d v="2023-01-02T00:00:00"/>
        <d v="2023-01-09T00:00:00"/>
        <d v="2023-01-16T00:00:00"/>
        <d v="2023-01-23T00:00:00"/>
        <d v="2023-01-30T00:00:00"/>
        <d v="2023-02-06T00:00:00"/>
        <d v="2023-02-13T00:00:00"/>
        <d v="2023-02-20T00:00:00"/>
        <d v="2023-02-27T00:00:00"/>
        <d v="2023-03-06T00:00:00"/>
        <d v="2023-03-13T00:00:00"/>
        <d v="2023-03-20T00:00:00"/>
        <d v="2023-03-27T00:00:00"/>
        <d v="2023-04-03T00:00:00"/>
        <d v="2023-04-10T00:00:00"/>
        <d v="2023-04-17T00:00:00"/>
        <d v="2023-04-24T00:00:00"/>
        <d v="2023-05-01T00:00:00"/>
        <d v="2023-05-08T00:00:00"/>
        <d v="2023-05-15T00:00:00"/>
        <d v="2023-05-22T00:00:00"/>
        <d v="2023-05-29T00:00:00"/>
        <d v="2023-06-05T00:00:00"/>
        <d v="2023-06-12T00:00:00"/>
        <d v="2023-06-19T00:00:00"/>
        <d v="2023-06-26T00:00:00"/>
        <d v="2023-07-03T00:00:00"/>
        <d v="2023-07-10T00:00:00"/>
        <d v="2023-07-17T00:00:00"/>
        <d v="2023-07-24T00:00:00"/>
        <d v="2023-07-31T00:00:00"/>
        <d v="2023-08-07T00:00:00"/>
        <d v="2023-08-14T00:00:00"/>
        <d v="2023-08-21T00:00:00"/>
        <d v="2023-08-28T00:00:00"/>
        <d v="2023-09-04T00:00:00"/>
        <d v="2023-09-11T00:00:00"/>
        <d v="2023-09-18T00:00:00"/>
        <d v="2023-09-25T00:00:00"/>
        <d v="2023-10-02T00:00:00"/>
        <d v="2023-10-09T00:00:00"/>
        <d v="2023-10-16T00:00:00"/>
        <d v="2023-10-23T00:00:00"/>
        <d v="2023-10-30T00:00:00"/>
        <d v="2023-11-06T00:00:00"/>
        <d v="2023-11-13T00:00:00"/>
        <d v="2023-11-20T00:00:00"/>
        <d v="2023-11-27T00:00:00"/>
        <d v="2023-12-04T00:00:00"/>
        <d v="2023-12-11T00:00:00"/>
        <d v="2023-12-18T00:00:00"/>
        <d v="2023-12-25T00:00:00"/>
        <d v="2024-01-01T00:00:00"/>
        <d v="2024-01-08T00:00:00"/>
        <d v="2024-01-15T00:00:00"/>
        <d v="2024-01-22T00:00:00"/>
        <d v="2024-01-29T00:00:00"/>
        <d v="2024-02-05T00:00:00"/>
        <d v="2024-02-12T00:00:00"/>
        <d v="2024-02-19T00:00:00"/>
        <d v="2024-02-26T00:00:00"/>
        <d v="2024-03-04T00:00:00"/>
        <d v="2024-03-11T00:00:00"/>
        <d v="2024-03-18T00:00:00"/>
        <d v="2024-03-25T00:00:00"/>
        <d v="2024-04-01T00:00:00"/>
        <d v="2024-04-08T00:00:00"/>
        <d v="2024-04-15T00:00:00"/>
        <d v="2024-04-22T00:00:00"/>
        <d v="2024-04-29T00:00:00"/>
        <d v="2024-05-06T00:00:00"/>
        <d v="2024-05-13T00:00:00"/>
        <d v="2024-05-20T00:00:00"/>
        <d v="2024-05-27T00:00:00"/>
        <d v="2024-06-03T00:00:00"/>
        <d v="2024-06-10T00:00:00"/>
        <d v="2024-06-17T00:00:00"/>
        <d v="2024-06-24T00:00:00"/>
        <d v="2024-07-01T00:00:00"/>
        <d v="2024-07-08T00:00:00"/>
        <d v="2024-07-15T00:00:00"/>
        <d v="2024-07-22T00:00:00"/>
        <d v="2024-07-29T00:00:00"/>
        <d v="2024-08-05T00:00:00"/>
        <d v="2024-08-12T00:00:00"/>
        <d v="2024-08-19T00:00:00"/>
        <d v="2024-08-26T00:00:00"/>
      </sharedItems>
    </cacheField>
    <cacheField name="Aboriginal" numFmtId="164">
      <sharedItems containsSemiMixedTypes="0" containsString="0" containsNumber="1" minValue="17.142857142857142" maxValue="63.142857142857139"/>
    </cacheField>
    <cacheField name="Non-Aboriginal" numFmtId="164">
      <sharedItems containsSemiMixedTypes="0" containsString="0" containsNumber="1" minValue="0" maxValue="5.57142857142857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ss Sariago" refreshedDate="45567.292351388889" createdVersion="8" refreshedVersion="8" minRefreshableVersion="3" recordCount="374" xr:uid="{2FA78327-F1B4-4EBE-8A89-C7EE39F90C01}">
  <cacheSource type="worksheet">
    <worksheetSource ref="P3:R377" sheet="Youth detention tables"/>
  </cacheSource>
  <cacheFields count="3">
    <cacheField name="Week commencing" numFmtId="165">
      <sharedItems containsSemiMixedTypes="0" containsNonDate="0" containsDate="1" containsString="0" minDate="2017-07-03T00:00:00" maxDate="2024-08-27T00:00:00" count="374">
        <d v="2017-07-03T00:00:00"/>
        <d v="2017-07-10T00:00:00"/>
        <d v="2017-07-17T00:00:00"/>
        <d v="2017-07-24T00:00:00"/>
        <d v="2017-07-31T00:00:00"/>
        <d v="2017-08-07T00:00:00"/>
        <d v="2017-08-14T00:00:00"/>
        <d v="2017-08-21T00:00:00"/>
        <d v="2017-08-28T00:00:00"/>
        <d v="2017-09-04T00:00:00"/>
        <d v="2017-09-11T00:00:00"/>
        <d v="2017-09-18T00:00:00"/>
        <d v="2017-09-25T00:00:00"/>
        <d v="2017-10-02T00:00:00"/>
        <d v="2017-10-09T00:00:00"/>
        <d v="2017-10-16T00:00:00"/>
        <d v="2017-10-23T00:00:00"/>
        <d v="2017-10-30T00:00:00"/>
        <d v="2017-11-06T00:00:00"/>
        <d v="2017-11-13T00:00:00"/>
        <d v="2017-11-20T00:00:00"/>
        <d v="2017-11-27T00:00:00"/>
        <d v="2017-12-04T00:00:00"/>
        <d v="2017-12-11T00:00:00"/>
        <d v="2017-12-18T00:00:00"/>
        <d v="2017-12-25T00:00:00"/>
        <d v="2018-01-01T00:00:00"/>
        <d v="2018-01-08T00:00:00"/>
        <d v="2018-01-15T00:00:00"/>
        <d v="2018-01-22T00:00:00"/>
        <d v="2018-01-29T00:00:00"/>
        <d v="2018-02-05T00:00:00"/>
        <d v="2018-02-12T00:00:00"/>
        <d v="2018-02-19T00:00:00"/>
        <d v="2018-02-26T00:00:00"/>
        <d v="2018-03-05T00:00:00"/>
        <d v="2018-03-12T00:00:00"/>
        <d v="2018-03-19T00:00:00"/>
        <d v="2018-03-26T00:00:00"/>
        <d v="2018-04-02T00:00:00"/>
        <d v="2018-04-09T00:00:00"/>
        <d v="2018-04-16T00:00:00"/>
        <d v="2018-04-23T00:00:00"/>
        <d v="2018-04-30T00:00:00"/>
        <d v="2018-05-07T00:00:00"/>
        <d v="2018-05-14T00:00:00"/>
        <d v="2018-05-21T00:00:00"/>
        <d v="2018-05-28T00:00:00"/>
        <d v="2018-06-04T00:00:00"/>
        <d v="2018-06-11T00:00:00"/>
        <d v="2018-06-18T00:00:00"/>
        <d v="2018-06-25T00:00:00"/>
        <d v="2018-07-02T00:00:00"/>
        <d v="2018-07-09T00:00:00"/>
        <d v="2018-07-16T00:00:00"/>
        <d v="2018-07-23T00:00:00"/>
        <d v="2018-07-30T00:00:00"/>
        <d v="2018-08-06T00:00:00"/>
        <d v="2018-08-13T00:00:00"/>
        <d v="2018-08-20T00:00:00"/>
        <d v="2018-08-27T00:00:00"/>
        <d v="2018-09-03T00:00:00"/>
        <d v="2018-09-10T00:00:00"/>
        <d v="2018-09-17T00:00:00"/>
        <d v="2018-09-24T00:00:00"/>
        <d v="2018-10-01T00:00:00"/>
        <d v="2018-10-08T00:00:00"/>
        <d v="2018-10-15T00:00:00"/>
        <d v="2018-10-22T00:00:00"/>
        <d v="2018-10-29T00:00:00"/>
        <d v="2018-11-05T00:00:00"/>
        <d v="2018-11-12T00:00:00"/>
        <d v="2018-11-19T00:00:00"/>
        <d v="2018-11-26T00:00:00"/>
        <d v="2018-12-03T00:00:00"/>
        <d v="2018-12-10T00:00:00"/>
        <d v="2018-12-17T00:00:00"/>
        <d v="2018-12-24T00:00:00"/>
        <d v="2018-12-31T00:00:00"/>
        <d v="2019-01-07T00:00:00"/>
        <d v="2019-01-14T00:00:00"/>
        <d v="2019-01-21T00:00:00"/>
        <d v="2019-01-28T00:00:00"/>
        <d v="2019-02-04T00:00:00"/>
        <d v="2019-02-11T00:00:00"/>
        <d v="2019-02-18T00:00:00"/>
        <d v="2019-02-25T00:00:00"/>
        <d v="2019-03-04T00:00:00"/>
        <d v="2019-03-11T00:00:00"/>
        <d v="2019-03-18T00:00:00"/>
        <d v="2019-03-25T00:00:00"/>
        <d v="2019-04-01T00:00:00"/>
        <d v="2019-04-08T00:00:00"/>
        <d v="2019-04-15T00:00:00"/>
        <d v="2019-04-22T00:00:00"/>
        <d v="2019-04-29T00:00:00"/>
        <d v="2019-05-06T00:00:00"/>
        <d v="2019-05-13T00:00:00"/>
        <d v="2019-05-20T00:00:00"/>
        <d v="2019-05-27T00:00:00"/>
        <d v="2019-06-03T00:00:00"/>
        <d v="2019-06-10T00:00:00"/>
        <d v="2019-06-17T00:00:00"/>
        <d v="2019-06-24T00:00:00"/>
        <d v="2019-07-01T00:00:00"/>
        <d v="2019-07-08T00:00:00"/>
        <d v="2019-07-15T00:00:00"/>
        <d v="2019-07-22T00:00:00"/>
        <d v="2019-07-29T00:00:00"/>
        <d v="2019-08-05T00:00:00"/>
        <d v="2019-08-12T00:00:00"/>
        <d v="2019-08-19T00:00:00"/>
        <d v="2019-08-26T00:00:00"/>
        <d v="2019-09-02T00:00:00"/>
        <d v="2019-09-09T00:00:00"/>
        <d v="2019-09-16T00:00:00"/>
        <d v="2019-09-23T00:00:00"/>
        <d v="2019-09-30T00:00:00"/>
        <d v="2019-10-07T00:00:00"/>
        <d v="2019-10-14T00:00:00"/>
        <d v="2019-10-21T00:00:00"/>
        <d v="2019-10-28T00:00:00"/>
        <d v="2019-11-04T00:00:00"/>
        <d v="2019-11-11T00:00:00"/>
        <d v="2019-11-18T00:00:00"/>
        <d v="2019-11-25T00:00:00"/>
        <d v="2019-12-02T00:00:00"/>
        <d v="2019-12-09T00:00:00"/>
        <d v="2019-12-16T00:00:00"/>
        <d v="2019-12-23T00:00:00"/>
        <d v="2019-12-30T00:00:00"/>
        <d v="2020-01-06T00:00:00"/>
        <d v="2020-01-13T00:00:00"/>
        <d v="2020-01-20T00:00:00"/>
        <d v="2020-01-27T00:00:00"/>
        <d v="2020-02-03T00:00:00"/>
        <d v="2020-02-10T00:00:00"/>
        <d v="2020-02-17T00:00:00"/>
        <d v="2020-02-24T00:00:00"/>
        <d v="2020-03-02T00:00:00"/>
        <d v="2020-03-09T00:00:00"/>
        <d v="2020-03-16T00:00:00"/>
        <d v="2020-03-23T00:00:00"/>
        <d v="2020-03-30T00:00:00"/>
        <d v="2020-04-06T00:00:00"/>
        <d v="2020-04-13T00:00:00"/>
        <d v="2020-04-20T00:00:00"/>
        <d v="2020-04-27T00:00:00"/>
        <d v="2020-05-04T00:00:00"/>
        <d v="2020-05-11T00:00:00"/>
        <d v="2020-05-18T00:00:00"/>
        <d v="2020-05-25T00:00:00"/>
        <d v="2020-06-01T00:00:00"/>
        <d v="2020-06-08T00:00:00"/>
        <d v="2020-06-15T00:00:00"/>
        <d v="2020-06-22T00:00:00"/>
        <d v="2020-06-29T00:00:00"/>
        <d v="2020-07-06T00:00:00"/>
        <d v="2020-07-13T00:00:00"/>
        <d v="2020-07-20T00:00:00"/>
        <d v="2020-07-27T00:00:00"/>
        <d v="2020-08-03T00:00:00"/>
        <d v="2020-08-10T00:00:00"/>
        <d v="2020-08-17T00:00:00"/>
        <d v="2020-08-24T00:00:00"/>
        <d v="2020-08-31T00:00:00"/>
        <d v="2020-09-07T00:00:00"/>
        <d v="2020-09-14T00:00:00"/>
        <d v="2020-09-21T00:00:00"/>
        <d v="2020-09-28T00:00:00"/>
        <d v="2020-10-05T00:00:00"/>
        <d v="2020-10-12T00:00:00"/>
        <d v="2020-10-19T00:00:00"/>
        <d v="2020-10-26T00:00:00"/>
        <d v="2020-11-02T00:00:00"/>
        <d v="2020-11-09T00:00:00"/>
        <d v="2020-11-16T00:00:00"/>
        <d v="2020-11-23T00:00:00"/>
        <d v="2020-11-30T00:00:00"/>
        <d v="2020-12-07T00:00:00"/>
        <d v="2020-12-14T00:00:00"/>
        <d v="2020-12-21T00:00:00"/>
        <d v="2020-12-28T00:00:00"/>
        <d v="2021-01-04T00:00:00"/>
        <d v="2021-01-11T00:00:00"/>
        <d v="2021-01-18T00:00:00"/>
        <d v="2021-01-25T00:00:00"/>
        <d v="2021-02-01T00:00:00"/>
        <d v="2021-02-08T00:00:00"/>
        <d v="2021-02-15T00:00:00"/>
        <d v="2021-02-22T00:00:00"/>
        <d v="2021-03-01T00:00:00"/>
        <d v="2021-03-08T00:00:00"/>
        <d v="2021-03-15T00:00:00"/>
        <d v="2021-03-22T00:00:00"/>
        <d v="2021-03-29T00:00:00"/>
        <d v="2021-04-05T00:00:00"/>
        <d v="2021-04-12T00:00:00"/>
        <d v="2021-04-19T00:00:00"/>
        <d v="2021-04-26T00:00:00"/>
        <d v="2021-05-03T00:00:00"/>
        <d v="2021-05-10T00:00:00"/>
        <d v="2021-05-17T00:00:00"/>
        <d v="2021-05-24T00:00:00"/>
        <d v="2021-05-31T00:00:00"/>
        <d v="2021-06-07T00:00:00"/>
        <d v="2021-06-14T00:00:00"/>
        <d v="2021-06-21T00:00:00"/>
        <d v="2021-06-28T00:00:00"/>
        <d v="2021-07-05T00:00:00"/>
        <d v="2021-07-12T00:00:00"/>
        <d v="2021-07-19T00:00:00"/>
        <d v="2021-07-26T00:00:00"/>
        <d v="2021-08-02T00:00:00"/>
        <d v="2021-08-09T00:00:00"/>
        <d v="2021-08-16T00:00:00"/>
        <d v="2021-08-23T00:00:00"/>
        <d v="2021-08-30T00:00:00"/>
        <d v="2021-09-06T00:00:00"/>
        <d v="2021-09-13T00:00:00"/>
        <d v="2021-09-20T00:00:00"/>
        <d v="2021-09-27T00:00:00"/>
        <d v="2021-10-04T00:00:00"/>
        <d v="2021-10-11T00:00:00"/>
        <d v="2021-10-18T00:00:00"/>
        <d v="2021-10-25T00:00:00"/>
        <d v="2021-11-01T00:00:00"/>
        <d v="2021-11-08T00:00:00"/>
        <d v="2021-11-15T00:00:00"/>
        <d v="2021-11-22T00:00:00"/>
        <d v="2021-11-29T00:00:00"/>
        <d v="2021-12-06T00:00:00"/>
        <d v="2021-12-13T00:00:00"/>
        <d v="2021-12-20T00:00:00"/>
        <d v="2021-12-27T00:00:00"/>
        <d v="2022-01-03T00:00:00"/>
        <d v="2022-01-10T00:00:00"/>
        <d v="2022-01-17T00:00:00"/>
        <d v="2022-01-24T00:00:00"/>
        <d v="2022-01-31T00:00:00"/>
        <d v="2022-02-07T00:00:00"/>
        <d v="2022-02-14T00:00:00"/>
        <d v="2022-02-21T00:00:00"/>
        <d v="2022-02-28T00:00:00"/>
        <d v="2022-03-07T00:00:00"/>
        <d v="2022-03-14T00:00:00"/>
        <d v="2022-03-21T00:00:00"/>
        <d v="2022-03-28T00:00:00"/>
        <d v="2022-04-04T00:00:00"/>
        <d v="2022-04-11T00:00:00"/>
        <d v="2022-04-18T00:00:00"/>
        <d v="2022-04-25T00:00:00"/>
        <d v="2022-05-02T00:00:00"/>
        <d v="2022-05-09T00:00:00"/>
        <d v="2022-05-16T00:00:00"/>
        <d v="2022-05-23T00:00:00"/>
        <d v="2022-05-30T00:00:00"/>
        <d v="2022-06-06T00:00:00"/>
        <d v="2022-06-13T00:00:00"/>
        <d v="2022-06-20T00:00:00"/>
        <d v="2022-06-27T00:00:00"/>
        <d v="2022-07-04T00:00:00"/>
        <d v="2022-07-11T00:00:00"/>
        <d v="2022-07-18T00:00:00"/>
        <d v="2022-07-25T00:00:00"/>
        <d v="2022-08-01T00:00:00"/>
        <d v="2022-08-08T00:00:00"/>
        <d v="2022-08-15T00:00:00"/>
        <d v="2022-08-22T00:00:00"/>
        <d v="2022-08-29T00:00:00"/>
        <d v="2022-09-05T00:00:00"/>
        <d v="2022-09-12T00:00:00"/>
        <d v="2022-09-19T00:00:00"/>
        <d v="2022-09-26T00:00:00"/>
        <d v="2022-10-03T00:00:00"/>
        <d v="2022-10-10T00:00:00"/>
        <d v="2022-10-17T00:00:00"/>
        <d v="2022-10-24T00:00:00"/>
        <d v="2022-10-31T00:00:00"/>
        <d v="2022-11-07T00:00:00"/>
        <d v="2022-11-14T00:00:00"/>
        <d v="2022-11-21T00:00:00"/>
        <d v="2022-11-28T00:00:00"/>
        <d v="2022-12-05T00:00:00"/>
        <d v="2022-12-12T00:00:00"/>
        <d v="2022-12-19T00:00:00"/>
        <d v="2022-12-26T00:00:00"/>
        <d v="2023-01-02T00:00:00"/>
        <d v="2023-01-09T00:00:00"/>
        <d v="2023-01-16T00:00:00"/>
        <d v="2023-01-23T00:00:00"/>
        <d v="2023-01-30T00:00:00"/>
        <d v="2023-02-06T00:00:00"/>
        <d v="2023-02-13T00:00:00"/>
        <d v="2023-02-20T00:00:00"/>
        <d v="2023-02-27T00:00:00"/>
        <d v="2023-03-06T00:00:00"/>
        <d v="2023-03-13T00:00:00"/>
        <d v="2023-03-20T00:00:00"/>
        <d v="2023-03-27T00:00:00"/>
        <d v="2023-04-03T00:00:00"/>
        <d v="2023-04-10T00:00:00"/>
        <d v="2023-04-17T00:00:00"/>
        <d v="2023-04-24T00:00:00"/>
        <d v="2023-05-01T00:00:00"/>
        <d v="2023-05-08T00:00:00"/>
        <d v="2023-05-15T00:00:00"/>
        <d v="2023-05-22T00:00:00"/>
        <d v="2023-05-29T00:00:00"/>
        <d v="2023-06-05T00:00:00"/>
        <d v="2023-06-12T00:00:00"/>
        <d v="2023-06-19T00:00:00"/>
        <d v="2023-06-26T00:00:00"/>
        <d v="2023-07-03T00:00:00"/>
        <d v="2023-07-10T00:00:00"/>
        <d v="2023-07-17T00:00:00"/>
        <d v="2023-07-24T00:00:00"/>
        <d v="2023-07-31T00:00:00"/>
        <d v="2023-08-07T00:00:00"/>
        <d v="2023-08-14T00:00:00"/>
        <d v="2023-08-21T00:00:00"/>
        <d v="2023-08-28T00:00:00"/>
        <d v="2023-09-04T00:00:00"/>
        <d v="2023-09-11T00:00:00"/>
        <d v="2023-09-18T00:00:00"/>
        <d v="2023-09-25T00:00:00"/>
        <d v="2023-10-02T00:00:00"/>
        <d v="2023-10-09T00:00:00"/>
        <d v="2023-10-16T00:00:00"/>
        <d v="2023-10-23T00:00:00"/>
        <d v="2023-10-30T00:00:00"/>
        <d v="2023-11-06T00:00:00"/>
        <d v="2023-11-13T00:00:00"/>
        <d v="2023-11-20T00:00:00"/>
        <d v="2023-11-27T00:00:00"/>
        <d v="2023-12-04T00:00:00"/>
        <d v="2023-12-11T00:00:00"/>
        <d v="2023-12-18T00:00:00"/>
        <d v="2023-12-25T00:00:00"/>
        <d v="2024-01-01T00:00:00"/>
        <d v="2024-01-08T00:00:00"/>
        <d v="2024-01-15T00:00:00"/>
        <d v="2024-01-22T00:00:00"/>
        <d v="2024-01-29T00:00:00"/>
        <d v="2024-02-05T00:00:00"/>
        <d v="2024-02-12T00:00:00"/>
        <d v="2024-02-19T00:00:00"/>
        <d v="2024-02-26T00:00:00"/>
        <d v="2024-03-04T00:00:00"/>
        <d v="2024-03-11T00:00:00"/>
        <d v="2024-03-18T00:00:00"/>
        <d v="2024-03-25T00:00:00"/>
        <d v="2024-04-01T00:00:00"/>
        <d v="2024-04-08T00:00:00"/>
        <d v="2024-04-15T00:00:00"/>
        <d v="2024-04-22T00:00:00"/>
        <d v="2024-04-29T00:00:00"/>
        <d v="2024-05-06T00:00:00"/>
        <d v="2024-05-13T00:00:00"/>
        <d v="2024-05-20T00:00:00"/>
        <d v="2024-05-27T00:00:00"/>
        <d v="2024-06-03T00:00:00"/>
        <d v="2024-06-10T00:00:00"/>
        <d v="2024-06-17T00:00:00"/>
        <d v="2024-06-24T00:00:00"/>
        <d v="2024-07-01T00:00:00"/>
        <d v="2024-07-08T00:00:00"/>
        <d v="2024-07-15T00:00:00"/>
        <d v="2024-07-22T00:00:00"/>
        <d v="2024-07-29T00:00:00"/>
        <d v="2024-08-05T00:00:00"/>
        <d v="2024-08-12T00:00:00"/>
        <d v="2024-08-19T00:00:00"/>
        <d v="2024-08-26T00:00:00"/>
      </sharedItems>
    </cacheField>
    <cacheField name="Remand" numFmtId="164">
      <sharedItems containsSemiMixedTypes="0" containsString="0" containsNumber="1" minValue="11.142857142857142" maxValue="56.714285714285715"/>
    </cacheField>
    <cacheField name="Sentenced" numFmtId="164">
      <sharedItems containsSemiMixedTypes="0" containsString="0" containsNumber="1" minValue="1.1428571428571428" maxValue="26.1428571428571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4">
  <r>
    <x v="0"/>
    <n v="7"/>
    <n v="32.571428571428569"/>
  </r>
  <r>
    <x v="1"/>
    <n v="12.714285714285714"/>
    <n v="35.571428571428569"/>
  </r>
  <r>
    <x v="2"/>
    <n v="12.285714285714286"/>
    <n v="35.571428571428569"/>
  </r>
  <r>
    <x v="3"/>
    <n v="13.142857142857142"/>
    <n v="32.428571428571431"/>
  </r>
  <r>
    <x v="4"/>
    <n v="9.7142857142857135"/>
    <n v="33.714285714285715"/>
  </r>
  <r>
    <x v="5"/>
    <n v="8.4285714285714288"/>
    <n v="33.428571428571431"/>
  </r>
  <r>
    <x v="6"/>
    <n v="10.571428571428571"/>
    <n v="31.857142857142858"/>
  </r>
  <r>
    <x v="7"/>
    <n v="8.2857142857142865"/>
    <n v="35.571428571428569"/>
  </r>
  <r>
    <x v="8"/>
    <n v="5.5714285714285712"/>
    <n v="38.142857142857146"/>
  </r>
  <r>
    <x v="9"/>
    <n v="4.4285714285714288"/>
    <n v="39.142857142857146"/>
  </r>
  <r>
    <x v="10"/>
    <n v="1.5714285714285714"/>
    <n v="44.142857142857146"/>
  </r>
  <r>
    <x v="11"/>
    <n v="0"/>
    <n v="44.285714285714285"/>
  </r>
  <r>
    <x v="12"/>
    <n v="0.2857142857142857"/>
    <n v="43.428571428571431"/>
  </r>
  <r>
    <x v="13"/>
    <n v="0.2857142857142857"/>
    <n v="44.142857142857146"/>
  </r>
  <r>
    <x v="14"/>
    <n v="0.5714285714285714"/>
    <n v="43.714285714285715"/>
  </r>
  <r>
    <x v="15"/>
    <n v="0.2857142857142857"/>
    <n v="42"/>
  </r>
  <r>
    <x v="16"/>
    <n v="0.14285714285714285"/>
    <n v="43.142857142857146"/>
  </r>
  <r>
    <x v="17"/>
    <n v="2.2857142857142856"/>
    <n v="34.428571428571431"/>
  </r>
  <r>
    <x v="18"/>
    <n v="6.8571428571428568"/>
    <n v="27.428571428571427"/>
  </r>
  <r>
    <x v="19"/>
    <n v="10.571428571428571"/>
    <n v="24.571428571428573"/>
  </r>
  <r>
    <x v="20"/>
    <n v="9.4285714285714288"/>
    <n v="23.428571428571427"/>
  </r>
  <r>
    <x v="21"/>
    <n v="7.7142857142857144"/>
    <n v="20.714285714285715"/>
  </r>
  <r>
    <x v="22"/>
    <n v="8.7142857142857135"/>
    <n v="19.142857142857142"/>
  </r>
  <r>
    <x v="23"/>
    <n v="6.8571428571428568"/>
    <n v="19.142857142857142"/>
  </r>
  <r>
    <x v="24"/>
    <n v="10"/>
    <n v="14.857142857142858"/>
  </r>
  <r>
    <x v="25"/>
    <n v="10.714285714285714"/>
    <n v="15.428571428571429"/>
  </r>
  <r>
    <x v="26"/>
    <n v="10"/>
    <n v="18.714285714285715"/>
  </r>
  <r>
    <x v="27"/>
    <n v="12.142857142857142"/>
    <n v="18.714285714285715"/>
  </r>
  <r>
    <x v="28"/>
    <n v="15.142857142857142"/>
    <n v="16.571428571428573"/>
  </r>
  <r>
    <x v="29"/>
    <n v="17.571428571428573"/>
    <n v="16.857142857142858"/>
  </r>
  <r>
    <x v="30"/>
    <n v="17.285714285714285"/>
    <n v="18.571428571428573"/>
  </r>
  <r>
    <x v="31"/>
    <n v="14.857142857142858"/>
    <n v="17.857142857142858"/>
  </r>
  <r>
    <x v="32"/>
    <n v="18.428571428571427"/>
    <n v="16.285714285714285"/>
  </r>
  <r>
    <x v="33"/>
    <n v="19"/>
    <n v="18.142857142857142"/>
  </r>
  <r>
    <x v="34"/>
    <n v="17.857142857142858"/>
    <n v="20.142857142857142"/>
  </r>
  <r>
    <x v="35"/>
    <n v="18"/>
    <n v="19.714285714285715"/>
  </r>
  <r>
    <x v="36"/>
    <n v="18.857142857142858"/>
    <n v="21.285714285714285"/>
  </r>
  <r>
    <x v="37"/>
    <n v="19.571428571428573"/>
    <n v="22.857142857142858"/>
  </r>
  <r>
    <x v="38"/>
    <n v="14.571428571428571"/>
    <n v="27.285714285714285"/>
  </r>
  <r>
    <x v="39"/>
    <n v="15.857142857142858"/>
    <n v="28.714285714285715"/>
  </r>
  <r>
    <x v="40"/>
    <n v="17.714285714285715"/>
    <n v="28.142857142857142"/>
  </r>
  <r>
    <x v="41"/>
    <n v="19.142857142857142"/>
    <n v="25.428571428571427"/>
  </r>
  <r>
    <x v="42"/>
    <n v="16.142857142857142"/>
    <n v="23.857142857142858"/>
  </r>
  <r>
    <x v="43"/>
    <n v="14.857142857142858"/>
    <n v="22.714285714285715"/>
  </r>
  <r>
    <x v="44"/>
    <n v="15.285714285714286"/>
    <n v="25.142857142857142"/>
  </r>
  <r>
    <x v="45"/>
    <n v="19.285714285714285"/>
    <n v="25"/>
  </r>
  <r>
    <x v="46"/>
    <n v="25"/>
    <n v="25.428571428571427"/>
  </r>
  <r>
    <x v="47"/>
    <n v="22.714285714285715"/>
    <n v="24.142857142857142"/>
  </r>
  <r>
    <x v="48"/>
    <n v="22.571428571428573"/>
    <n v="18.571428571428573"/>
  </r>
  <r>
    <x v="49"/>
    <n v="21.714285714285715"/>
    <n v="17.428571428571427"/>
  </r>
  <r>
    <x v="50"/>
    <n v="20.714285714285715"/>
    <n v="16"/>
  </r>
  <r>
    <x v="51"/>
    <n v="19"/>
    <n v="14.714285714285714"/>
  </r>
  <r>
    <x v="52"/>
    <n v="19"/>
    <n v="18.714285714285715"/>
  </r>
  <r>
    <x v="53"/>
    <n v="20.857142857142858"/>
    <n v="18"/>
  </r>
  <r>
    <x v="54"/>
    <n v="23.714285714285715"/>
    <n v="22.428571428571427"/>
  </r>
  <r>
    <x v="55"/>
    <n v="22.857142857142858"/>
    <n v="22.857142857142858"/>
  </r>
  <r>
    <x v="56"/>
    <n v="17.714285714285715"/>
    <n v="24.142857142857142"/>
  </r>
  <r>
    <x v="57"/>
    <n v="14.571428571428571"/>
    <n v="23.857142857142858"/>
  </r>
  <r>
    <x v="58"/>
    <n v="15.571428571428571"/>
    <n v="22.285714285714285"/>
  </r>
  <r>
    <x v="59"/>
    <n v="16.714285714285715"/>
    <n v="26.142857142857142"/>
  </r>
  <r>
    <x v="60"/>
    <n v="14.714285714285714"/>
    <n v="29.571428571428573"/>
  </r>
  <r>
    <x v="61"/>
    <n v="17.285714285714285"/>
    <n v="30.285714285714285"/>
  </r>
  <r>
    <x v="62"/>
    <n v="17.285714285714285"/>
    <n v="30.857142857142858"/>
  </r>
  <r>
    <x v="63"/>
    <n v="13.857142857142858"/>
    <n v="27.714285714285715"/>
  </r>
  <r>
    <x v="64"/>
    <n v="17.285714285714285"/>
    <n v="23.428571428571427"/>
  </r>
  <r>
    <x v="65"/>
    <n v="18.571428571428573"/>
    <n v="22.285714285714285"/>
  </r>
  <r>
    <x v="66"/>
    <n v="18.428571428571427"/>
    <n v="23"/>
  </r>
  <r>
    <x v="67"/>
    <n v="18.571428571428573"/>
    <n v="21.571428571428573"/>
  </r>
  <r>
    <x v="68"/>
    <n v="20.285714285714285"/>
    <n v="21.714285714285715"/>
  </r>
  <r>
    <x v="69"/>
    <n v="18.285714285714285"/>
    <n v="23.857142857142858"/>
  </r>
  <r>
    <x v="70"/>
    <n v="18.142857142857142"/>
    <n v="24"/>
  </r>
  <r>
    <x v="71"/>
    <n v="21.142857142857142"/>
    <n v="24.428571428571427"/>
  </r>
  <r>
    <x v="72"/>
    <n v="15.142857142857142"/>
    <n v="27"/>
  </r>
  <r>
    <x v="73"/>
    <n v="16.571428571428573"/>
    <n v="21.857142857142858"/>
  </r>
  <r>
    <x v="74"/>
    <n v="15.285714285714286"/>
    <n v="16"/>
  </r>
  <r>
    <x v="75"/>
    <n v="16.285714285714285"/>
    <n v="12"/>
  </r>
  <r>
    <x v="76"/>
    <n v="14.857142857142858"/>
    <n v="12.142857142857142"/>
  </r>
  <r>
    <x v="77"/>
    <n v="12.714285714285714"/>
    <n v="12.714285714285714"/>
  </r>
  <r>
    <x v="78"/>
    <n v="13.571428571428571"/>
    <n v="13.428571428571429"/>
  </r>
  <r>
    <x v="79"/>
    <n v="15"/>
    <n v="17"/>
  </r>
  <r>
    <x v="80"/>
    <n v="13.142857142857142"/>
    <n v="20.571428571428573"/>
  </r>
  <r>
    <x v="81"/>
    <n v="15.714285714285714"/>
    <n v="18.571428571428573"/>
  </r>
  <r>
    <x v="82"/>
    <n v="16.428571428571427"/>
    <n v="17.142857142857142"/>
  </r>
  <r>
    <x v="83"/>
    <n v="17.428571428571427"/>
    <n v="15.571428571428571"/>
  </r>
  <r>
    <x v="84"/>
    <n v="16.428571428571427"/>
    <n v="15"/>
  </r>
  <r>
    <x v="85"/>
    <n v="18"/>
    <n v="15.571428571428571"/>
  </r>
  <r>
    <x v="86"/>
    <n v="18"/>
    <n v="14.857142857142858"/>
  </r>
  <r>
    <x v="87"/>
    <n v="15.714285714285714"/>
    <n v="18.142857142857142"/>
  </r>
  <r>
    <x v="88"/>
    <n v="15"/>
    <n v="15.714285714285714"/>
  </r>
  <r>
    <x v="89"/>
    <n v="14.571428571428571"/>
    <n v="18.142857142857142"/>
  </r>
  <r>
    <x v="90"/>
    <n v="14.571428571428571"/>
    <n v="19.142857142857142"/>
  </r>
  <r>
    <x v="91"/>
    <n v="13.857142857142858"/>
    <n v="18.285714285714285"/>
  </r>
  <r>
    <x v="92"/>
    <n v="12.571428571428571"/>
    <n v="20"/>
  </r>
  <r>
    <x v="93"/>
    <n v="12.285714285714286"/>
    <n v="19.285714285714285"/>
  </r>
  <r>
    <x v="94"/>
    <n v="12.285714285714286"/>
    <n v="18.428571428571427"/>
  </r>
  <r>
    <x v="95"/>
    <n v="10.142857142857142"/>
    <n v="18.714285714285715"/>
  </r>
  <r>
    <x v="96"/>
    <n v="10.285714285714286"/>
    <n v="20.428571428571427"/>
  </r>
  <r>
    <x v="97"/>
    <n v="10"/>
    <n v="16.571428571428573"/>
  </r>
  <r>
    <x v="98"/>
    <n v="11.571428571428571"/>
    <n v="12.142857142857142"/>
  </r>
  <r>
    <x v="99"/>
    <n v="10.857142857142858"/>
    <n v="14.428571428571429"/>
  </r>
  <r>
    <x v="100"/>
    <n v="8.4285714285714288"/>
    <n v="16.714285714285715"/>
  </r>
  <r>
    <x v="101"/>
    <n v="10"/>
    <n v="15.285714285714286"/>
  </r>
  <r>
    <x v="102"/>
    <n v="9.1428571428571423"/>
    <n v="15.142857142857142"/>
  </r>
  <r>
    <x v="103"/>
    <n v="9.5714285714285712"/>
    <n v="15"/>
  </r>
  <r>
    <x v="104"/>
    <n v="10"/>
    <n v="14.285714285714286"/>
  </r>
  <r>
    <x v="105"/>
    <n v="9.1428571428571423"/>
    <n v="13.571428571428571"/>
  </r>
  <r>
    <x v="106"/>
    <n v="8.4285714285714288"/>
    <n v="15.428571428571429"/>
  </r>
  <r>
    <x v="107"/>
    <n v="9.4285714285714288"/>
    <n v="15.428571428571429"/>
  </r>
  <r>
    <x v="108"/>
    <n v="10.285714285714286"/>
    <n v="16.142857142857142"/>
  </r>
  <r>
    <x v="109"/>
    <n v="9.7142857142857135"/>
    <n v="20.428571428571427"/>
  </r>
  <r>
    <x v="110"/>
    <n v="11.714285714285714"/>
    <n v="20.571428571428573"/>
  </r>
  <r>
    <x v="111"/>
    <n v="12"/>
    <n v="18.285714285714285"/>
  </r>
  <r>
    <x v="112"/>
    <n v="9.2857142857142865"/>
    <n v="15.571428571428571"/>
  </r>
  <r>
    <x v="113"/>
    <n v="6.1428571428571432"/>
    <n v="16.142857142857142"/>
  </r>
  <r>
    <x v="114"/>
    <n v="6.7142857142857144"/>
    <n v="16"/>
  </r>
  <r>
    <x v="115"/>
    <n v="6.2857142857142856"/>
    <n v="14.142857142857142"/>
  </r>
  <r>
    <x v="116"/>
    <n v="7"/>
    <n v="12.285714285714286"/>
  </r>
  <r>
    <x v="117"/>
    <n v="7.7142857142857144"/>
    <n v="14.857142857142858"/>
  </r>
  <r>
    <x v="118"/>
    <n v="8.2857142857142865"/>
    <n v="15.428571428571429"/>
  </r>
  <r>
    <x v="119"/>
    <n v="8.7142857142857135"/>
    <n v="19.714285714285715"/>
  </r>
  <r>
    <x v="120"/>
    <n v="11.428571428571429"/>
    <n v="21.714285714285715"/>
  </r>
  <r>
    <x v="121"/>
    <n v="11.857142857142858"/>
    <n v="22.142857142857142"/>
  </r>
  <r>
    <x v="122"/>
    <n v="13.714285714285714"/>
    <n v="21.142857142857142"/>
  </r>
  <r>
    <x v="123"/>
    <n v="9.7142857142857135"/>
    <n v="17"/>
  </r>
  <r>
    <x v="124"/>
    <n v="9"/>
    <n v="15.285714285714286"/>
  </r>
  <r>
    <x v="125"/>
    <n v="10.571428571428571"/>
    <n v="10.857142857142858"/>
  </r>
  <r>
    <x v="126"/>
    <n v="9.1428571428571423"/>
    <n v="10.285714285714286"/>
  </r>
  <r>
    <x v="127"/>
    <n v="11.571428571428571"/>
    <n v="12.714285714285714"/>
  </r>
  <r>
    <x v="128"/>
    <n v="9.8571428571428577"/>
    <n v="15"/>
  </r>
  <r>
    <x v="129"/>
    <n v="8.1428571428571423"/>
    <n v="11.714285714285714"/>
  </r>
  <r>
    <x v="130"/>
    <n v="7.1428571428571432"/>
    <n v="13"/>
  </r>
  <r>
    <x v="131"/>
    <n v="8.7142857142857135"/>
    <n v="12.428571428571429"/>
  </r>
  <r>
    <x v="132"/>
    <n v="7.7142857142857144"/>
    <n v="11.571428571428571"/>
  </r>
  <r>
    <x v="133"/>
    <n v="12.142857142857142"/>
    <n v="12"/>
  </r>
  <r>
    <x v="134"/>
    <n v="12"/>
    <n v="14"/>
  </r>
  <r>
    <x v="135"/>
    <n v="9.7142857142857135"/>
    <n v="14.714285714285714"/>
  </r>
  <r>
    <x v="136"/>
    <n v="10.142857142857142"/>
    <n v="14.285714285714286"/>
  </r>
  <r>
    <x v="137"/>
    <n v="11.142857142857142"/>
    <n v="15.142857142857142"/>
  </r>
  <r>
    <x v="138"/>
    <n v="12.714285714285714"/>
    <n v="15.571428571428571"/>
  </r>
  <r>
    <x v="139"/>
    <n v="9.8571428571428577"/>
    <n v="14.714285714285714"/>
  </r>
  <r>
    <x v="140"/>
    <n v="9.4285714285714288"/>
    <n v="14.142857142857142"/>
  </r>
  <r>
    <x v="141"/>
    <n v="9"/>
    <n v="13.571428571428571"/>
  </r>
  <r>
    <x v="142"/>
    <n v="5.1428571428571432"/>
    <n v="16.285714285714285"/>
  </r>
  <r>
    <x v="143"/>
    <n v="6.7142857142857144"/>
    <n v="15.142857142857142"/>
  </r>
  <r>
    <x v="144"/>
    <n v="7"/>
    <n v="14.857142857142858"/>
  </r>
  <r>
    <x v="145"/>
    <n v="6.2857142857142856"/>
    <n v="15.285714285714286"/>
  </r>
  <r>
    <x v="146"/>
    <n v="7.1428571428571432"/>
    <n v="12.142857142857142"/>
  </r>
  <r>
    <x v="147"/>
    <n v="6.5714285714285712"/>
    <n v="12.285714285714286"/>
  </r>
  <r>
    <x v="148"/>
    <n v="6.7142857142857144"/>
    <n v="13.142857142857142"/>
  </r>
  <r>
    <x v="149"/>
    <n v="8"/>
    <n v="11.857142857142858"/>
  </r>
  <r>
    <x v="150"/>
    <n v="8.2857142857142865"/>
    <n v="13.714285714285714"/>
  </r>
  <r>
    <x v="151"/>
    <n v="8.2857142857142865"/>
    <n v="13"/>
  </r>
  <r>
    <x v="152"/>
    <n v="8"/>
    <n v="15"/>
  </r>
  <r>
    <x v="153"/>
    <n v="8.2857142857142865"/>
    <n v="14.428571428571429"/>
  </r>
  <r>
    <x v="154"/>
    <n v="3.4285714285714284"/>
    <n v="14.571428571428571"/>
  </r>
  <r>
    <x v="155"/>
    <n v="3.4285714285714284"/>
    <n v="14.857142857142858"/>
  </r>
  <r>
    <x v="156"/>
    <n v="4"/>
    <n v="13.142857142857142"/>
  </r>
  <r>
    <x v="157"/>
    <n v="5.2857142857142856"/>
    <n v="16"/>
  </r>
  <r>
    <x v="158"/>
    <n v="5.2857142857142856"/>
    <n v="17.714285714285715"/>
  </r>
  <r>
    <x v="159"/>
    <n v="5.7142857142857144"/>
    <n v="23.142857142857142"/>
  </r>
  <r>
    <x v="160"/>
    <n v="3.4285714285714284"/>
    <n v="18.142857142857142"/>
  </r>
  <r>
    <x v="161"/>
    <n v="3.7142857142857144"/>
    <n v="15.857142857142858"/>
  </r>
  <r>
    <x v="162"/>
    <n v="3.1428571428571428"/>
    <n v="15"/>
  </r>
  <r>
    <x v="163"/>
    <n v="3"/>
    <n v="16"/>
  </r>
  <r>
    <x v="164"/>
    <n v="4.5714285714285712"/>
    <n v="15"/>
  </r>
  <r>
    <x v="165"/>
    <n v="5.5714285714285712"/>
    <n v="15.285714285714286"/>
  </r>
  <r>
    <x v="166"/>
    <n v="5.4285714285714288"/>
    <n v="14"/>
  </r>
  <r>
    <x v="167"/>
    <n v="6.4285714285714288"/>
    <n v="14.428571428571429"/>
  </r>
  <r>
    <x v="168"/>
    <n v="8"/>
    <n v="14.857142857142858"/>
  </r>
  <r>
    <x v="169"/>
    <n v="7.5714285714285712"/>
    <n v="15.857142857142858"/>
  </r>
  <r>
    <x v="170"/>
    <n v="7.1428571428571432"/>
    <n v="17.142857142857142"/>
  </r>
  <r>
    <x v="171"/>
    <n v="8.4285714285714288"/>
    <n v="18.428571428571427"/>
  </r>
  <r>
    <x v="172"/>
    <n v="12.285714285714286"/>
    <n v="18.142857142857142"/>
  </r>
  <r>
    <x v="173"/>
    <n v="9.7142857142857135"/>
    <n v="20.142857142857142"/>
  </r>
  <r>
    <x v="174"/>
    <n v="9.8571428571428577"/>
    <n v="22.285714285714285"/>
  </r>
  <r>
    <x v="175"/>
    <n v="12.571428571428571"/>
    <n v="24"/>
  </r>
  <r>
    <x v="176"/>
    <n v="11.714285714285714"/>
    <n v="22"/>
  </r>
  <r>
    <x v="177"/>
    <n v="11"/>
    <n v="20.857142857142858"/>
  </r>
  <r>
    <x v="178"/>
    <n v="11.142857142857142"/>
    <n v="22.571428571428573"/>
  </r>
  <r>
    <x v="179"/>
    <n v="9.8571428571428577"/>
    <n v="22.285714285714285"/>
  </r>
  <r>
    <x v="180"/>
    <n v="6.1428571428571432"/>
    <n v="21.285714285714285"/>
  </r>
  <r>
    <x v="181"/>
    <n v="6.1428571428571432"/>
    <n v="20.714285714285715"/>
  </r>
  <r>
    <x v="182"/>
    <n v="6"/>
    <n v="23.285714285714285"/>
  </r>
  <r>
    <x v="183"/>
    <n v="5.8571428571428568"/>
    <n v="24.714285714285715"/>
  </r>
  <r>
    <x v="184"/>
    <n v="6"/>
    <n v="25.714285714285715"/>
  </r>
  <r>
    <x v="185"/>
    <n v="8.1428571428571423"/>
    <n v="26.714285714285715"/>
  </r>
  <r>
    <x v="186"/>
    <n v="10.714285714285714"/>
    <n v="25.428571428571427"/>
  </r>
  <r>
    <x v="187"/>
    <n v="10.285714285714286"/>
    <n v="28.857142857142858"/>
  </r>
  <r>
    <x v="188"/>
    <n v="10.857142857142858"/>
    <n v="28.571428571428573"/>
  </r>
  <r>
    <x v="189"/>
    <n v="8.1428571428571423"/>
    <n v="29.714285714285715"/>
  </r>
  <r>
    <x v="190"/>
    <n v="9.1428571428571423"/>
    <n v="28.428571428571427"/>
  </r>
  <r>
    <x v="191"/>
    <n v="7.8571428571428568"/>
    <n v="27.142857142857142"/>
  </r>
  <r>
    <x v="192"/>
    <n v="7"/>
    <n v="28"/>
  </r>
  <r>
    <x v="193"/>
    <n v="8.2857142857142865"/>
    <n v="24.714285714285715"/>
  </r>
  <r>
    <x v="194"/>
    <n v="10.571428571428571"/>
    <n v="24.714285714285715"/>
  </r>
  <r>
    <x v="195"/>
    <n v="9.7142857142857135"/>
    <n v="23.285714285714285"/>
  </r>
  <r>
    <x v="196"/>
    <n v="8"/>
    <n v="32.857142857142854"/>
  </r>
  <r>
    <x v="197"/>
    <n v="8.7142857142857135"/>
    <n v="34.142857142857146"/>
  </r>
  <r>
    <x v="198"/>
    <n v="7.1428571428571432"/>
    <n v="34.142857142857146"/>
  </r>
  <r>
    <x v="199"/>
    <n v="7.2857142857142856"/>
    <n v="34"/>
  </r>
  <r>
    <x v="200"/>
    <n v="7.4285714285714288"/>
    <n v="31"/>
  </r>
  <r>
    <x v="201"/>
    <n v="7.7142857142857144"/>
    <n v="26.857142857142858"/>
  </r>
  <r>
    <x v="202"/>
    <n v="10.571428571428571"/>
    <n v="28.285714285714285"/>
  </r>
  <r>
    <x v="203"/>
    <n v="11.857142857142858"/>
    <n v="30.428571428571427"/>
  </r>
  <r>
    <x v="204"/>
    <n v="11.428571428571429"/>
    <n v="32"/>
  </r>
  <r>
    <x v="205"/>
    <n v="10.142857142857142"/>
    <n v="35.428571428571431"/>
  </r>
  <r>
    <x v="206"/>
    <n v="7"/>
    <n v="33.142857142857146"/>
  </r>
  <r>
    <x v="207"/>
    <n v="9.7142857142857135"/>
    <n v="31.857142857142858"/>
  </r>
  <r>
    <x v="208"/>
    <n v="11.714285714285714"/>
    <n v="34.714285714285715"/>
  </r>
  <r>
    <x v="209"/>
    <n v="9.1428571428571423"/>
    <n v="33.714285714285715"/>
  </r>
  <r>
    <x v="210"/>
    <n v="11.142857142857142"/>
    <n v="29.285714285714285"/>
  </r>
  <r>
    <x v="211"/>
    <n v="11.571428571428571"/>
    <n v="30.285714285714285"/>
  </r>
  <r>
    <x v="212"/>
    <n v="10.571428571428571"/>
    <n v="33.714285714285715"/>
  </r>
  <r>
    <x v="213"/>
    <n v="8.4285714285714288"/>
    <n v="33"/>
  </r>
  <r>
    <x v="214"/>
    <n v="9"/>
    <n v="33.285714285714285"/>
  </r>
  <r>
    <x v="215"/>
    <n v="9.1428571428571423"/>
    <n v="32.857142857142854"/>
  </r>
  <r>
    <x v="216"/>
    <n v="9.4285714285714288"/>
    <n v="32.571428571428569"/>
  </r>
  <r>
    <x v="217"/>
    <n v="10.857142857142858"/>
    <n v="34.571428571428569"/>
  </r>
  <r>
    <x v="218"/>
    <n v="12.285714285714286"/>
    <n v="37"/>
  </r>
  <r>
    <x v="219"/>
    <n v="15"/>
    <n v="34.857142857142854"/>
  </r>
  <r>
    <x v="220"/>
    <n v="14.714285714285714"/>
    <n v="36.428571428571431"/>
  </r>
  <r>
    <x v="221"/>
    <n v="13"/>
    <n v="37.428571428571431"/>
  </r>
  <r>
    <x v="222"/>
    <n v="13"/>
    <n v="29.857142857142858"/>
  </r>
  <r>
    <x v="223"/>
    <n v="11.857142857142858"/>
    <n v="31.142857142857142"/>
  </r>
  <r>
    <x v="224"/>
    <n v="13"/>
    <n v="36.428571428571431"/>
  </r>
  <r>
    <x v="225"/>
    <n v="16.714285714285715"/>
    <n v="36.428571428571431"/>
  </r>
  <r>
    <x v="226"/>
    <n v="16.142857142857142"/>
    <n v="41.571428571428569"/>
  </r>
  <r>
    <x v="227"/>
    <n v="16.857142857142858"/>
    <n v="43.714285714285715"/>
  </r>
  <r>
    <x v="228"/>
    <n v="16.285714285714285"/>
    <n v="42.571428571428569"/>
  </r>
  <r>
    <x v="229"/>
    <n v="16.714285714285715"/>
    <n v="44.142857142857146"/>
  </r>
  <r>
    <x v="230"/>
    <n v="17.428571428571427"/>
    <n v="35.857142857142854"/>
  </r>
  <r>
    <x v="231"/>
    <n v="15.285714285714286"/>
    <n v="33.571428571428569"/>
  </r>
  <r>
    <x v="232"/>
    <n v="15.142857142857142"/>
    <n v="33.428571428571431"/>
  </r>
  <r>
    <x v="233"/>
    <n v="8.4285714285714288"/>
    <n v="31.142857142857142"/>
  </r>
  <r>
    <x v="234"/>
    <n v="12.142857142857142"/>
    <n v="39.428571428571431"/>
  </r>
  <r>
    <x v="235"/>
    <n v="16.571428571428573"/>
    <n v="42.571428571428569"/>
  </r>
  <r>
    <x v="236"/>
    <n v="15.714285714285714"/>
    <n v="45.285714285714285"/>
  </r>
  <r>
    <x v="237"/>
    <n v="12.571428571428571"/>
    <n v="47"/>
  </r>
  <r>
    <x v="238"/>
    <n v="10.142857142857142"/>
    <n v="42.714285714285715"/>
  </r>
  <r>
    <x v="239"/>
    <n v="10"/>
    <n v="39.571428571428569"/>
  </r>
  <r>
    <x v="240"/>
    <n v="10"/>
    <n v="38.571428571428569"/>
  </r>
  <r>
    <x v="241"/>
    <n v="9.8571428571428577"/>
    <n v="36.428571428571431"/>
  </r>
  <r>
    <x v="242"/>
    <n v="13.142857142857142"/>
    <n v="33.857142857142854"/>
  </r>
  <r>
    <x v="243"/>
    <n v="17"/>
    <n v="32.714285714285715"/>
  </r>
  <r>
    <x v="244"/>
    <n v="16.142857142857142"/>
    <n v="36.857142857142854"/>
  </r>
  <r>
    <x v="245"/>
    <n v="16"/>
    <n v="35.571428571428569"/>
  </r>
  <r>
    <x v="246"/>
    <n v="17"/>
    <n v="35.714285714285715"/>
  </r>
  <r>
    <x v="247"/>
    <n v="18"/>
    <n v="35.428571428571431"/>
  </r>
  <r>
    <x v="248"/>
    <n v="21.571428571428573"/>
    <n v="30"/>
  </r>
  <r>
    <x v="249"/>
    <n v="16.714285714285715"/>
    <n v="34.857142857142854"/>
  </r>
  <r>
    <x v="250"/>
    <n v="16"/>
    <n v="41.714285714285715"/>
  </r>
  <r>
    <x v="251"/>
    <n v="16.714285714285715"/>
    <n v="42.428571428571431"/>
  </r>
  <r>
    <x v="252"/>
    <n v="19"/>
    <n v="45.428571428571431"/>
  </r>
  <r>
    <x v="253"/>
    <n v="17.714285714285715"/>
    <n v="45.142857142857146"/>
  </r>
  <r>
    <x v="254"/>
    <n v="19.285714285714285"/>
    <n v="43.285714285714285"/>
  </r>
  <r>
    <x v="255"/>
    <n v="18.428571428571427"/>
    <n v="35.714285714285715"/>
  </r>
  <r>
    <x v="256"/>
    <n v="13.857142857142858"/>
    <n v="39"/>
  </r>
  <r>
    <x v="257"/>
    <n v="11"/>
    <n v="30"/>
  </r>
  <r>
    <x v="258"/>
    <n v="15.142857142857142"/>
    <n v="33.285714285714285"/>
  </r>
  <r>
    <x v="259"/>
    <n v="18.714285714285715"/>
    <n v="36"/>
  </r>
  <r>
    <x v="260"/>
    <n v="24.857142857142858"/>
    <n v="31.285714285714285"/>
  </r>
  <r>
    <x v="261"/>
    <n v="18.428571428571427"/>
    <n v="41.428571428571431"/>
  </r>
  <r>
    <x v="262"/>
    <n v="9.8571428571428577"/>
    <n v="40.714285714285715"/>
  </r>
  <r>
    <x v="263"/>
    <n v="13.571428571428571"/>
    <n v="36.857142857142854"/>
  </r>
  <r>
    <x v="264"/>
    <n v="15.857142857142858"/>
    <n v="32"/>
  </r>
  <r>
    <x v="265"/>
    <n v="17.714285714285715"/>
    <n v="30.285714285714285"/>
  </r>
  <r>
    <x v="266"/>
    <n v="16.571428571428573"/>
    <n v="33"/>
  </r>
  <r>
    <x v="267"/>
    <n v="17.571428571428573"/>
    <n v="30.571428571428573"/>
  </r>
  <r>
    <x v="268"/>
    <n v="18.571428571428573"/>
    <n v="29.857142857142858"/>
  </r>
  <r>
    <x v="269"/>
    <n v="16.857142857142858"/>
    <n v="31.714285714285715"/>
  </r>
  <r>
    <x v="270"/>
    <n v="15.857142857142858"/>
    <n v="35"/>
  </r>
  <r>
    <x v="271"/>
    <n v="17.714285714285715"/>
    <n v="27.285714285714285"/>
  </r>
  <r>
    <x v="272"/>
    <n v="19.571428571428573"/>
    <n v="23.285714285714285"/>
  </r>
  <r>
    <x v="273"/>
    <n v="15.571428571428571"/>
    <n v="28"/>
  </r>
  <r>
    <x v="274"/>
    <n v="14.571428571428571"/>
    <n v="30.285714285714285"/>
  </r>
  <r>
    <x v="275"/>
    <n v="15.857142857142858"/>
    <n v="30.285714285714285"/>
  </r>
  <r>
    <x v="276"/>
    <n v="14.428571428571429"/>
    <n v="32.428571428571431"/>
  </r>
  <r>
    <x v="277"/>
    <n v="16.428571428571427"/>
    <n v="25.714285714285715"/>
  </r>
  <r>
    <x v="278"/>
    <n v="14.428571428571429"/>
    <n v="27.142857142857142"/>
  </r>
  <r>
    <x v="279"/>
    <n v="16.142857142857142"/>
    <n v="30.714285714285715"/>
  </r>
  <r>
    <x v="280"/>
    <n v="13.142857142857142"/>
    <n v="38.428571428571431"/>
  </r>
  <r>
    <x v="281"/>
    <n v="14.142857142857142"/>
    <n v="38.714285714285715"/>
  </r>
  <r>
    <x v="282"/>
    <n v="11.428571428571429"/>
    <n v="37.714285714285715"/>
  </r>
  <r>
    <x v="283"/>
    <n v="9"/>
    <n v="36.714285714285715"/>
  </r>
  <r>
    <x v="284"/>
    <n v="9.5714285714285712"/>
    <n v="36.857142857142854"/>
  </r>
  <r>
    <x v="285"/>
    <n v="9.2857142857142865"/>
    <n v="33.571428571428569"/>
  </r>
  <r>
    <x v="286"/>
    <n v="9.2857142857142865"/>
    <n v="32.571428571428569"/>
  </r>
  <r>
    <x v="287"/>
    <n v="10.142857142857142"/>
    <n v="34"/>
  </r>
  <r>
    <x v="288"/>
    <n v="11.428571428571429"/>
    <n v="34.571428571428569"/>
  </r>
  <r>
    <x v="289"/>
    <n v="11.857142857142858"/>
    <n v="32"/>
  </r>
  <r>
    <x v="290"/>
    <n v="12"/>
    <n v="33.714285714285715"/>
  </r>
  <r>
    <x v="291"/>
    <n v="13.571428571428571"/>
    <n v="36.142857142857146"/>
  </r>
  <r>
    <x v="292"/>
    <n v="13"/>
    <n v="33.285714285714285"/>
  </r>
  <r>
    <x v="293"/>
    <n v="15.142857142857142"/>
    <n v="32.285714285714285"/>
  </r>
  <r>
    <x v="294"/>
    <n v="9.5714285714285712"/>
    <n v="36.714285714285715"/>
  </r>
  <r>
    <x v="295"/>
    <n v="10"/>
    <n v="40.714285714285715"/>
  </r>
  <r>
    <x v="296"/>
    <n v="14.285714285714286"/>
    <n v="42.285714285714285"/>
  </r>
  <r>
    <x v="297"/>
    <n v="15.142857142857142"/>
    <n v="45.285714285714285"/>
  </r>
  <r>
    <x v="298"/>
    <n v="19.142857142857142"/>
    <n v="47.285714285714285"/>
  </r>
  <r>
    <x v="299"/>
    <n v="13.428571428571429"/>
    <n v="48.714285714285715"/>
  </r>
  <r>
    <x v="300"/>
    <n v="14"/>
    <n v="46"/>
  </r>
  <r>
    <x v="301"/>
    <n v="17.571428571428573"/>
    <n v="44.857142857142854"/>
  </r>
  <r>
    <x v="302"/>
    <n v="15.714285714285714"/>
    <n v="47.857142857142854"/>
  </r>
  <r>
    <x v="303"/>
    <n v="16.857142857142858"/>
    <n v="48"/>
  </r>
  <r>
    <x v="304"/>
    <n v="15.714285714285714"/>
    <n v="45.285714285714285"/>
  </r>
  <r>
    <x v="305"/>
    <n v="13.142857142857142"/>
    <n v="35.714285714285715"/>
  </r>
  <r>
    <x v="306"/>
    <n v="15.428571428571429"/>
    <n v="33.285714285714285"/>
  </r>
  <r>
    <x v="307"/>
    <n v="22"/>
    <n v="36.571428571428569"/>
  </r>
  <r>
    <x v="308"/>
    <n v="19.142857142857142"/>
    <n v="44.142857142857146"/>
  </r>
  <r>
    <x v="309"/>
    <n v="13.6"/>
    <n v="44"/>
  </r>
  <r>
    <x v="310"/>
    <n v="13"/>
    <n v="44.3"/>
  </r>
  <r>
    <x v="311"/>
    <n v="12.1"/>
    <n v="42.3"/>
  </r>
  <r>
    <x v="312"/>
    <n v="11.7"/>
    <n v="37.9"/>
  </r>
  <r>
    <x v="313"/>
    <n v="7.1428571428571432"/>
    <n v="42.714285714285715"/>
  </r>
  <r>
    <x v="314"/>
    <n v="3.7142857142857144"/>
    <n v="43.714285714285715"/>
  </r>
  <r>
    <x v="315"/>
    <n v="4.4285714285714288"/>
    <n v="48.285714285714285"/>
  </r>
  <r>
    <x v="316"/>
    <n v="2.1428571428571428"/>
    <n v="50.857142857142854"/>
  </r>
  <r>
    <x v="317"/>
    <n v="2.7142857142857144"/>
    <n v="49.285714285714285"/>
  </r>
  <r>
    <x v="318"/>
    <n v="1.8571428571428572"/>
    <n v="49"/>
  </r>
  <r>
    <x v="319"/>
    <n v="1.8571428571428572"/>
    <n v="51.714285714285715"/>
  </r>
  <r>
    <x v="320"/>
    <n v="1.1428571428571428"/>
    <n v="46.428571428571431"/>
  </r>
  <r>
    <x v="321"/>
    <n v="0.8571428571428571"/>
    <n v="39.285714285714285"/>
  </r>
  <r>
    <x v="322"/>
    <n v="2"/>
    <n v="37"/>
  </r>
  <r>
    <x v="323"/>
    <n v="2.7142857142857144"/>
    <n v="35.142857142857146"/>
  </r>
  <r>
    <x v="324"/>
    <n v="1.1428571428571428"/>
    <n v="36.285714285714285"/>
  </r>
  <r>
    <x v="325"/>
    <n v="1.5714285714285714"/>
    <n v="38.428571428571431"/>
  </r>
  <r>
    <x v="326"/>
    <n v="1"/>
    <n v="40.142857142857146"/>
  </r>
  <r>
    <x v="327"/>
    <n v="2.4285714285714284"/>
    <n v="40.428571428571431"/>
  </r>
  <r>
    <x v="328"/>
    <n v="1.7142857142857142"/>
    <n v="42.571428571428569"/>
  </r>
  <r>
    <x v="329"/>
    <n v="1.8571428571428572"/>
    <n v="37.571428571428569"/>
  </r>
  <r>
    <x v="330"/>
    <n v="3.2857142857142856"/>
    <n v="39.571428571428569"/>
  </r>
  <r>
    <x v="331"/>
    <n v="3.5714285714285716"/>
    <n v="38"/>
  </r>
  <r>
    <x v="332"/>
    <n v="2.5714285714285716"/>
    <n v="40.857142857142854"/>
  </r>
  <r>
    <x v="333"/>
    <n v="2.1428571428571428"/>
    <n v="40"/>
  </r>
  <r>
    <x v="334"/>
    <n v="3.4285714285714284"/>
    <n v="44"/>
  </r>
  <r>
    <x v="335"/>
    <n v="2.7142857142857144"/>
    <n v="44.714285714285715"/>
  </r>
  <r>
    <x v="336"/>
    <n v="2.1428571428571428"/>
    <n v="45.428571428571431"/>
  </r>
  <r>
    <x v="337"/>
    <n v="2"/>
    <n v="37.857142857142854"/>
  </r>
  <r>
    <x v="338"/>
    <n v="1.5714285714285714"/>
    <n v="35.428571428571431"/>
  </r>
  <r>
    <x v="339"/>
    <n v="1.8571428571428572"/>
    <n v="34.714285714285715"/>
  </r>
  <r>
    <x v="340"/>
    <n v="3.5714285714285716"/>
    <n v="35.857142857142854"/>
  </r>
  <r>
    <x v="341"/>
    <n v="4"/>
    <n v="43.714285714285715"/>
  </r>
  <r>
    <x v="342"/>
    <n v="4.1428571428571432"/>
    <n v="40.714285714285715"/>
  </r>
  <r>
    <x v="343"/>
    <n v="3.2857142857142856"/>
    <n v="41.285714285714285"/>
  </r>
  <r>
    <x v="344"/>
    <n v="1.5714285714285714"/>
    <n v="40.714285714285715"/>
  </r>
  <r>
    <x v="345"/>
    <n v="2.8571428571428572"/>
    <n v="37.142857142857146"/>
  </r>
  <r>
    <x v="346"/>
    <n v="2.5714285714285716"/>
    <n v="36.857142857142854"/>
  </r>
  <r>
    <x v="347"/>
    <n v="2.7142857142857144"/>
    <n v="31"/>
  </r>
  <r>
    <x v="348"/>
    <n v="1.5714285714285714"/>
    <n v="28.714285714285715"/>
  </r>
  <r>
    <x v="349"/>
    <n v="1.2857142857142858"/>
    <n v="32.857142857142854"/>
  </r>
  <r>
    <x v="350"/>
    <n v="3"/>
    <n v="32.857142857142854"/>
  </r>
  <r>
    <x v="351"/>
    <n v="3.1428571428571428"/>
    <n v="31.857142857142858"/>
  </r>
  <r>
    <x v="352"/>
    <n v="3"/>
    <n v="43.571428571428569"/>
  </r>
  <r>
    <x v="353"/>
    <n v="3.7142857142857144"/>
    <n v="41.714285714285715"/>
  </r>
  <r>
    <x v="354"/>
    <n v="3"/>
    <n v="37.571428571428569"/>
  </r>
  <r>
    <x v="355"/>
    <n v="4"/>
    <n v="31.857142857142858"/>
  </r>
  <r>
    <x v="356"/>
    <n v="3.2857142857142856"/>
    <n v="31"/>
  </r>
  <r>
    <x v="357"/>
    <n v="2.8571428571428572"/>
    <n v="29.285714285714285"/>
  </r>
  <r>
    <x v="358"/>
    <n v="4.1428571428571432"/>
    <n v="27.857142857142858"/>
  </r>
  <r>
    <x v="359"/>
    <n v="5.7142857142857144"/>
    <n v="26.285714285714285"/>
  </r>
  <r>
    <x v="360"/>
    <n v="10.8"/>
    <n v="24.8"/>
  </r>
  <r>
    <x v="361"/>
    <n v="16.142857142857142"/>
    <n v="25.428571428571427"/>
  </r>
  <r>
    <x v="362"/>
    <n v="16"/>
    <n v="28.142857142857142"/>
  </r>
  <r>
    <x v="363"/>
    <n v="17.428571428571427"/>
    <n v="27.714285714285715"/>
  </r>
  <r>
    <x v="364"/>
    <n v="16.571428571428573"/>
    <n v="28"/>
  </r>
  <r>
    <x v="365"/>
    <n v="16.428571428571427"/>
    <n v="26.142857142857142"/>
  </r>
  <r>
    <x v="366"/>
    <n v="14.142857142857142"/>
    <n v="31.142857142857142"/>
  </r>
  <r>
    <x v="367"/>
    <n v="14.428571428571429"/>
    <n v="23.142857142857142"/>
  </r>
  <r>
    <x v="368"/>
    <n v="13.857142857142858"/>
    <n v="14.428571428571429"/>
  </r>
  <r>
    <x v="369"/>
    <n v="10.285714285714286"/>
    <n v="14.428571428571429"/>
  </r>
  <r>
    <x v="370"/>
    <n v="10.428571428571429"/>
    <n v="19.142857142857142"/>
  </r>
  <r>
    <x v="371"/>
    <n v="9.5714285714285712"/>
    <n v="18.857142857142858"/>
  </r>
  <r>
    <x v="372"/>
    <n v="10.285714285714286"/>
    <n v="20"/>
  </r>
  <r>
    <x v="373"/>
    <n v="9.2857142857142865"/>
    <n v="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4">
  <r>
    <x v="0"/>
    <n v="36.285714285714285"/>
    <n v="3.2857142857142856"/>
  </r>
  <r>
    <x v="1"/>
    <n v="45"/>
    <n v="3.2857142857142856"/>
  </r>
  <r>
    <x v="2"/>
    <n v="42.428571428571431"/>
    <n v="5.4285714285714288"/>
  </r>
  <r>
    <x v="3"/>
    <n v="41.571428571428569"/>
    <n v="4"/>
  </r>
  <r>
    <x v="4"/>
    <n v="40.428571428571431"/>
    <n v="3"/>
  </r>
  <r>
    <x v="5"/>
    <n v="39.714285714285715"/>
    <n v="2.1428571428571428"/>
  </r>
  <r>
    <x v="6"/>
    <n v="40.714285714285715"/>
    <n v="1.7142857142857142"/>
  </r>
  <r>
    <x v="7"/>
    <n v="42"/>
    <n v="1.8571428571428572"/>
  </r>
  <r>
    <x v="8"/>
    <n v="41.285714285714285"/>
    <n v="2.4285714285714284"/>
  </r>
  <r>
    <x v="9"/>
    <n v="40.428571428571431"/>
    <n v="3.1428571428571428"/>
  </r>
  <r>
    <x v="10"/>
    <n v="41.714285714285715"/>
    <n v="4"/>
  </r>
  <r>
    <x v="11"/>
    <n v="39.142857142857146"/>
    <n v="5.1428571428571432"/>
  </r>
  <r>
    <x v="12"/>
    <n v="39.142857142857139"/>
    <n v="4.5714285714285712"/>
  </r>
  <r>
    <x v="13"/>
    <n v="38.857142857142854"/>
    <n v="5.5714285714285712"/>
  </r>
  <r>
    <x v="14"/>
    <n v="39"/>
    <n v="5.2857142857142856"/>
  </r>
  <r>
    <x v="15"/>
    <n v="37.857142857142854"/>
    <n v="4.4285714285714288"/>
  </r>
  <r>
    <x v="16"/>
    <n v="36.857142857142861"/>
    <n v="6.4285714285714288"/>
  </r>
  <r>
    <x v="17"/>
    <n v="31.142857142857142"/>
    <n v="5.5714285714285712"/>
  </r>
  <r>
    <x v="18"/>
    <n v="29.142857142857142"/>
    <n v="5.1428571428571432"/>
  </r>
  <r>
    <x v="19"/>
    <n v="28.714285714285715"/>
    <n v="6.4285714285714288"/>
  </r>
  <r>
    <x v="20"/>
    <n v="27.428571428571431"/>
    <n v="5.4285714285714288"/>
  </r>
  <r>
    <x v="21"/>
    <n v="25"/>
    <n v="3.4285714285714284"/>
  </r>
  <r>
    <x v="22"/>
    <n v="25.285714285714285"/>
    <n v="2.5714285714285716"/>
  </r>
  <r>
    <x v="23"/>
    <n v="24"/>
    <n v="2"/>
  </r>
  <r>
    <x v="24"/>
    <n v="22.142857142857142"/>
    <n v="2.7142857142857144"/>
  </r>
  <r>
    <x v="25"/>
    <n v="23.571428571428569"/>
    <n v="2.5714285714285716"/>
  </r>
  <r>
    <x v="26"/>
    <n v="25.714285714285715"/>
    <n v="3"/>
  </r>
  <r>
    <x v="27"/>
    <n v="27.857142857142854"/>
    <n v="3"/>
  </r>
  <r>
    <x v="28"/>
    <n v="29.571428571428569"/>
    <n v="2.1428571428571428"/>
  </r>
  <r>
    <x v="29"/>
    <n v="32"/>
    <n v="2.4285714285714284"/>
  </r>
  <r>
    <x v="30"/>
    <n v="34.142857142857139"/>
    <n v="1.7142857142857142"/>
  </r>
  <r>
    <x v="31"/>
    <n v="32.714285714285715"/>
    <n v="0"/>
  </r>
  <r>
    <x v="32"/>
    <n v="33.571428571428569"/>
    <n v="1.1428571428571428"/>
  </r>
  <r>
    <x v="33"/>
    <n v="33.142857142857139"/>
    <n v="4"/>
  </r>
  <r>
    <x v="34"/>
    <n v="35.571428571428569"/>
    <n v="2.4285714285714284"/>
  </r>
  <r>
    <x v="35"/>
    <n v="36.142857142857139"/>
    <n v="1.5714285714285714"/>
  </r>
  <r>
    <x v="36"/>
    <n v="38.428571428571431"/>
    <n v="1.7142857142857144"/>
  </r>
  <r>
    <x v="37"/>
    <n v="39.857142857142861"/>
    <n v="2.5714285714285712"/>
  </r>
  <r>
    <x v="38"/>
    <n v="38.857142857142854"/>
    <n v="3"/>
  </r>
  <r>
    <x v="39"/>
    <n v="41.285714285714285"/>
    <n v="3.2857142857142856"/>
  </r>
  <r>
    <x v="40"/>
    <n v="41.857142857142861"/>
    <n v="4"/>
  </r>
  <r>
    <x v="41"/>
    <n v="41.857142857142861"/>
    <n v="2.7142857142857144"/>
  </r>
  <r>
    <x v="42"/>
    <n v="38.857142857142861"/>
    <n v="1.1428571428571428"/>
  </r>
  <r>
    <x v="43"/>
    <n v="36.571428571428569"/>
    <n v="1"/>
  </r>
  <r>
    <x v="44"/>
    <n v="38.714285714285715"/>
    <n v="1.7142857142857142"/>
  </r>
  <r>
    <x v="45"/>
    <n v="41.714285714285715"/>
    <n v="2.5714285714285712"/>
  </r>
  <r>
    <x v="46"/>
    <n v="47.857142857142854"/>
    <n v="2.5714285714285716"/>
  </r>
  <r>
    <x v="47"/>
    <n v="44.285714285714285"/>
    <n v="2.5714285714285716"/>
  </r>
  <r>
    <x v="48"/>
    <n v="37.571428571428569"/>
    <n v="3.5714285714285712"/>
  </r>
  <r>
    <x v="49"/>
    <n v="35.285714285714285"/>
    <n v="3.8571428571428572"/>
  </r>
  <r>
    <x v="50"/>
    <n v="32.714285714285715"/>
    <n v="4"/>
  </r>
  <r>
    <x v="51"/>
    <n v="29.714285714285715"/>
    <n v="4"/>
  </r>
  <r>
    <x v="52"/>
    <n v="34.428571428571431"/>
    <n v="3.2857142857142856"/>
  </r>
  <r>
    <x v="53"/>
    <n v="34.428571428571431"/>
    <n v="4.4285714285714288"/>
  </r>
  <r>
    <x v="54"/>
    <n v="41.428571428571431"/>
    <n v="4.7142857142857144"/>
  </r>
  <r>
    <x v="55"/>
    <n v="41"/>
    <n v="4.7142857142857135"/>
  </r>
  <r>
    <x v="56"/>
    <n v="37.285714285714285"/>
    <n v="4.5714285714285712"/>
  </r>
  <r>
    <x v="57"/>
    <n v="34.428571428571431"/>
    <n v="4"/>
  </r>
  <r>
    <x v="58"/>
    <n v="34.428571428571431"/>
    <n v="3.4285714285714288"/>
  </r>
  <r>
    <x v="59"/>
    <n v="37.285714285714285"/>
    <n v="5.5714285714285712"/>
  </r>
  <r>
    <x v="60"/>
    <n v="39.285714285714285"/>
    <n v="5"/>
  </r>
  <r>
    <x v="61"/>
    <n v="43.142857142857139"/>
    <n v="4.4285714285714288"/>
  </r>
  <r>
    <x v="62"/>
    <n v="44.142857142857146"/>
    <n v="4"/>
  </r>
  <r>
    <x v="63"/>
    <n v="39.428571428571431"/>
    <n v="2.1428571428571428"/>
  </r>
  <r>
    <x v="64"/>
    <n v="38.571428571428569"/>
    <n v="2.1428571428571428"/>
  </r>
  <r>
    <x v="65"/>
    <n v="37.857142857142861"/>
    <n v="3"/>
  </r>
  <r>
    <x v="66"/>
    <n v="37.428571428571431"/>
    <n v="4"/>
  </r>
  <r>
    <x v="67"/>
    <n v="36.142857142857146"/>
    <n v="4"/>
  </r>
  <r>
    <x v="68"/>
    <n v="38"/>
    <n v="4"/>
  </r>
  <r>
    <x v="69"/>
    <n v="39.857142857142861"/>
    <n v="2.2857142857142856"/>
  </r>
  <r>
    <x v="70"/>
    <n v="40.857142857142861"/>
    <n v="1.2857142857142856"/>
  </r>
  <r>
    <x v="71"/>
    <n v="43.857142857142861"/>
    <n v="1.7142857142857142"/>
  </r>
  <r>
    <x v="72"/>
    <n v="40"/>
    <n v="2.1428571428571428"/>
  </r>
  <r>
    <x v="73"/>
    <n v="36.571428571428569"/>
    <n v="1.8571428571428572"/>
  </r>
  <r>
    <x v="74"/>
    <n v="31.285714285714285"/>
    <n v="0"/>
  </r>
  <r>
    <x v="75"/>
    <n v="27.857142857142858"/>
    <n v="0.42857142857142855"/>
  </r>
  <r>
    <x v="76"/>
    <n v="26.428571428571431"/>
    <n v="0.5714285714285714"/>
  </r>
  <r>
    <x v="77"/>
    <n v="24.714285714285715"/>
    <n v="0.7142857142857143"/>
  </r>
  <r>
    <x v="78"/>
    <n v="25.857142857142858"/>
    <n v="1.1428571428571428"/>
  </r>
  <r>
    <x v="79"/>
    <n v="31.285714285714285"/>
    <n v="0.7142857142857143"/>
  </r>
  <r>
    <x v="80"/>
    <n v="31.428571428571427"/>
    <n v="2.2857142857142856"/>
  </r>
  <r>
    <x v="81"/>
    <n v="30.714285714285715"/>
    <n v="3.5714285714285716"/>
  </r>
  <r>
    <x v="82"/>
    <n v="30.857142857142854"/>
    <n v="2.7142857142857144"/>
  </r>
  <r>
    <x v="83"/>
    <n v="31"/>
    <n v="2"/>
  </r>
  <r>
    <x v="84"/>
    <n v="29.428571428571431"/>
    <n v="2"/>
  </r>
  <r>
    <x v="85"/>
    <n v="31.571428571428569"/>
    <n v="2"/>
  </r>
  <r>
    <x v="86"/>
    <n v="31.857142857142858"/>
    <n v="1"/>
  </r>
  <r>
    <x v="87"/>
    <n v="32.857142857142854"/>
    <n v="1"/>
  </r>
  <r>
    <x v="88"/>
    <n v="29.714285714285715"/>
    <n v="1"/>
  </r>
  <r>
    <x v="89"/>
    <n v="31.428571428571431"/>
    <n v="1.2857142857142856"/>
  </r>
  <r>
    <x v="90"/>
    <n v="32.571428571428569"/>
    <n v="1.1428571428571428"/>
  </r>
  <r>
    <x v="91"/>
    <n v="31.142857142857142"/>
    <n v="1"/>
  </r>
  <r>
    <x v="92"/>
    <n v="30.428571428571431"/>
    <n v="2.1428571428571428"/>
  </r>
  <r>
    <x v="93"/>
    <n v="29.142857142857146"/>
    <n v="2.4285714285714288"/>
  </r>
  <r>
    <x v="94"/>
    <n v="29.142857142857139"/>
    <n v="1.5714285714285714"/>
  </r>
  <r>
    <x v="95"/>
    <n v="27.857142857142858"/>
    <n v="1"/>
  </r>
  <r>
    <x v="96"/>
    <n v="29.142857142857142"/>
    <n v="1.5714285714285714"/>
  </r>
  <r>
    <x v="97"/>
    <n v="24.857142857142858"/>
    <n v="1.7142857142857144"/>
  </r>
  <r>
    <x v="98"/>
    <n v="21.428571428571431"/>
    <n v="2.2857142857142856"/>
  </r>
  <r>
    <x v="99"/>
    <n v="22.285714285714285"/>
    <n v="3"/>
  </r>
  <r>
    <x v="100"/>
    <n v="22.428571428571431"/>
    <n v="2.7142857142857144"/>
  </r>
  <r>
    <x v="101"/>
    <n v="22"/>
    <n v="3.2857142857142856"/>
  </r>
  <r>
    <x v="102"/>
    <n v="21.285714285714285"/>
    <n v="3"/>
  </r>
  <r>
    <x v="103"/>
    <n v="22"/>
    <n v="2.5714285714285712"/>
  </r>
  <r>
    <x v="104"/>
    <n v="22.285714285714285"/>
    <n v="2"/>
  </r>
  <r>
    <x v="105"/>
    <n v="21.428571428571431"/>
    <n v="1.2857142857142858"/>
  </r>
  <r>
    <x v="106"/>
    <n v="22.857142857142858"/>
    <n v="1"/>
  </r>
  <r>
    <x v="107"/>
    <n v="23.428571428571431"/>
    <n v="1.4285714285714286"/>
  </r>
  <r>
    <x v="108"/>
    <n v="24.285714285714285"/>
    <n v="2.1428571428571428"/>
  </r>
  <r>
    <x v="109"/>
    <n v="27.285714285714285"/>
    <n v="2.8571428571428572"/>
  </r>
  <r>
    <x v="110"/>
    <n v="29.285714285714285"/>
    <n v="3"/>
  </r>
  <r>
    <x v="111"/>
    <n v="27.571428571428569"/>
    <n v="2.7142857142857144"/>
  </r>
  <r>
    <x v="112"/>
    <n v="23.142857142857142"/>
    <n v="1.7142857142857142"/>
  </r>
  <r>
    <x v="113"/>
    <n v="19.857142857142858"/>
    <n v="2.4285714285714284"/>
  </r>
  <r>
    <x v="114"/>
    <n v="20.714285714285715"/>
    <n v="2"/>
  </r>
  <r>
    <x v="115"/>
    <n v="19.428571428571427"/>
    <n v="1"/>
  </r>
  <r>
    <x v="116"/>
    <n v="17.714285714285715"/>
    <n v="1.5714285714285714"/>
  </r>
  <r>
    <x v="117"/>
    <n v="20.571428571428573"/>
    <n v="2"/>
  </r>
  <r>
    <x v="118"/>
    <n v="21.714285714285715"/>
    <n v="2"/>
  </r>
  <r>
    <x v="119"/>
    <n v="25.857142857142858"/>
    <n v="2.5714285714285712"/>
  </r>
  <r>
    <x v="120"/>
    <n v="29.857142857142858"/>
    <n v="3.2857142857142856"/>
  </r>
  <r>
    <x v="121"/>
    <n v="31.285714285714285"/>
    <n v="2.7142857142857144"/>
  </r>
  <r>
    <x v="122"/>
    <n v="31.714285714285715"/>
    <n v="3.1428571428571428"/>
  </r>
  <r>
    <x v="123"/>
    <n v="24.714285714285715"/>
    <n v="2"/>
  </r>
  <r>
    <x v="124"/>
    <n v="22.285714285714285"/>
    <n v="2"/>
  </r>
  <r>
    <x v="125"/>
    <n v="20"/>
    <n v="1.4285714285714286"/>
  </r>
  <r>
    <x v="126"/>
    <n v="19.142857142857142"/>
    <n v="0.2857142857142857"/>
  </r>
  <r>
    <x v="127"/>
    <n v="23.857142857142854"/>
    <n v="0.42857142857142855"/>
  </r>
  <r>
    <x v="128"/>
    <n v="23.571428571428569"/>
    <n v="1.2857142857142856"/>
  </r>
  <r>
    <x v="129"/>
    <n v="17.571428571428573"/>
    <n v="2.2857142857142856"/>
  </r>
  <r>
    <x v="130"/>
    <n v="17.285714285714285"/>
    <n v="2.8571428571428568"/>
  </r>
  <r>
    <x v="131"/>
    <n v="18.857142857142858"/>
    <n v="2.2857142857142856"/>
  </r>
  <r>
    <x v="132"/>
    <n v="16.714285714285715"/>
    <n v="2.5714285714285712"/>
  </r>
  <r>
    <x v="133"/>
    <n v="21.142857142857142"/>
    <n v="3"/>
  </r>
  <r>
    <x v="134"/>
    <n v="22.714285714285715"/>
    <n v="3.2857142857142856"/>
  </r>
  <r>
    <x v="135"/>
    <n v="21.857142857142858"/>
    <n v="2.5714285714285712"/>
  </r>
  <r>
    <x v="136"/>
    <n v="23.428571428571431"/>
    <n v="1"/>
  </r>
  <r>
    <x v="137"/>
    <n v="25.857142857142854"/>
    <n v="0.42857142857142855"/>
  </r>
  <r>
    <x v="138"/>
    <n v="27.285714285714285"/>
    <n v="1"/>
  </r>
  <r>
    <x v="139"/>
    <n v="24.428571428571427"/>
    <n v="0.14285714285714285"/>
  </r>
  <r>
    <x v="140"/>
    <n v="23.428571428571431"/>
    <n v="0.14285714285714285"/>
  </r>
  <r>
    <x v="141"/>
    <n v="22.571428571428569"/>
    <n v="0"/>
  </r>
  <r>
    <x v="142"/>
    <n v="20"/>
    <n v="1.4285714285714286"/>
  </r>
  <r>
    <x v="143"/>
    <n v="19.142857142857142"/>
    <n v="2.714285714285714"/>
  </r>
  <r>
    <x v="144"/>
    <n v="19.714285714285715"/>
    <n v="2.1428571428571428"/>
  </r>
  <r>
    <x v="145"/>
    <n v="19"/>
    <n v="2.5714285714285716"/>
  </r>
  <r>
    <x v="146"/>
    <n v="18"/>
    <n v="1.2857142857142858"/>
  </r>
  <r>
    <x v="147"/>
    <n v="16.714285714285715"/>
    <n v="2.1428571428571428"/>
  </r>
  <r>
    <x v="148"/>
    <n v="17.857142857142858"/>
    <n v="2"/>
  </r>
  <r>
    <x v="149"/>
    <n v="17.857142857142858"/>
    <n v="2"/>
  </r>
  <r>
    <x v="150"/>
    <n v="19"/>
    <n v="3"/>
  </r>
  <r>
    <x v="151"/>
    <n v="18.714285714285715"/>
    <n v="2.5714285714285716"/>
  </r>
  <r>
    <x v="152"/>
    <n v="21"/>
    <n v="2"/>
  </r>
  <r>
    <x v="153"/>
    <n v="20.714285714285715"/>
    <n v="2"/>
  </r>
  <r>
    <x v="154"/>
    <n v="16.142857142857142"/>
    <n v="1.8571428571428572"/>
  </r>
  <r>
    <x v="155"/>
    <n v="16.285714285714285"/>
    <n v="2"/>
  </r>
  <r>
    <x v="156"/>
    <n v="15.142857142857142"/>
    <n v="2"/>
  </r>
  <r>
    <x v="157"/>
    <n v="19"/>
    <n v="2.2857142857142856"/>
  </r>
  <r>
    <x v="158"/>
    <n v="20"/>
    <n v="3"/>
  </r>
  <r>
    <x v="159"/>
    <n v="25.142857142857142"/>
    <n v="3.7142857142857144"/>
  </r>
  <r>
    <x v="160"/>
    <n v="19"/>
    <n v="2.5714285714285716"/>
  </r>
  <r>
    <x v="161"/>
    <n v="17.571428571428573"/>
    <n v="2"/>
  </r>
  <r>
    <x v="162"/>
    <n v="16.142857142857142"/>
    <n v="2"/>
  </r>
  <r>
    <x v="163"/>
    <n v="17"/>
    <n v="2"/>
  </r>
  <r>
    <x v="164"/>
    <n v="16.857142857142858"/>
    <n v="2.7142857142857144"/>
  </r>
  <r>
    <x v="165"/>
    <n v="17.571428571428573"/>
    <n v="3.2857142857142856"/>
  </r>
  <r>
    <x v="166"/>
    <n v="17.285714285714285"/>
    <n v="2.1428571428571428"/>
  </r>
  <r>
    <x v="167"/>
    <n v="19.857142857142858"/>
    <n v="1"/>
  </r>
  <r>
    <x v="168"/>
    <n v="21.857142857142858"/>
    <n v="1"/>
  </r>
  <r>
    <x v="169"/>
    <n v="22.428571428571431"/>
    <n v="1"/>
  </r>
  <r>
    <x v="170"/>
    <n v="23.142857142857142"/>
    <n v="1.1428571428571428"/>
  </r>
  <r>
    <x v="171"/>
    <n v="25.428571428571427"/>
    <n v="1.4285714285714286"/>
  </r>
  <r>
    <x v="172"/>
    <n v="29.428571428571431"/>
    <n v="1"/>
  </r>
  <r>
    <x v="173"/>
    <n v="28.857142857142854"/>
    <n v="1"/>
  </r>
  <r>
    <x v="174"/>
    <n v="31.142857142857142"/>
    <n v="1"/>
  </r>
  <r>
    <x v="175"/>
    <n v="34.571428571428569"/>
    <n v="2"/>
  </r>
  <r>
    <x v="176"/>
    <n v="30"/>
    <n v="3.7142857142857144"/>
  </r>
  <r>
    <x v="177"/>
    <n v="27.857142857142858"/>
    <n v="4"/>
  </r>
  <r>
    <x v="178"/>
    <n v="28.142857142857146"/>
    <n v="5.5714285714285712"/>
  </r>
  <r>
    <x v="179"/>
    <n v="26.142857142857142"/>
    <n v="6"/>
  </r>
  <r>
    <x v="180"/>
    <n v="24.571428571428569"/>
    <n v="2.8571428571428572"/>
  </r>
  <r>
    <x v="181"/>
    <n v="24.142857142857146"/>
    <n v="2.7142857142857144"/>
  </r>
  <r>
    <x v="182"/>
    <n v="26.428571428571427"/>
    <n v="2.8571428571428572"/>
  </r>
  <r>
    <x v="183"/>
    <n v="28.428571428571431"/>
    <n v="2.1428571428571428"/>
  </r>
  <r>
    <x v="184"/>
    <n v="29.714285714285715"/>
    <n v="2"/>
  </r>
  <r>
    <x v="185"/>
    <n v="32.857142857142861"/>
    <n v="2"/>
  </r>
  <r>
    <x v="186"/>
    <n v="34.142857142857139"/>
    <n v="2"/>
  </r>
  <r>
    <x v="187"/>
    <n v="37.142857142857146"/>
    <n v="2"/>
  </r>
  <r>
    <x v="188"/>
    <n v="37.428571428571431"/>
    <n v="2"/>
  </r>
  <r>
    <x v="189"/>
    <n v="34"/>
    <n v="3.8571428571428568"/>
  </r>
  <r>
    <x v="190"/>
    <n v="32.857142857142854"/>
    <n v="4.7142857142857144"/>
  </r>
  <r>
    <x v="191"/>
    <n v="31.142857142857142"/>
    <n v="3.8571428571428572"/>
  </r>
  <r>
    <x v="192"/>
    <n v="31"/>
    <n v="4"/>
  </r>
  <r>
    <x v="193"/>
    <n v="29"/>
    <n v="4"/>
  </r>
  <r>
    <x v="194"/>
    <n v="31.285714285714285"/>
    <n v="4"/>
  </r>
  <r>
    <x v="195"/>
    <n v="29.714285714285715"/>
    <n v="3.2857142857142856"/>
  </r>
  <r>
    <x v="196"/>
    <n v="36.857142857142861"/>
    <n v="4"/>
  </r>
  <r>
    <x v="197"/>
    <n v="39.714285714285715"/>
    <n v="3.1428571428571428"/>
  </r>
  <r>
    <x v="198"/>
    <n v="38.285714285714292"/>
    <n v="3"/>
  </r>
  <r>
    <x v="199"/>
    <n v="38.142857142857146"/>
    <n v="3.1428571428571428"/>
  </r>
  <r>
    <x v="200"/>
    <n v="34"/>
    <n v="4.4285714285714288"/>
  </r>
  <r>
    <x v="201"/>
    <n v="31.571428571428573"/>
    <n v="3"/>
  </r>
  <r>
    <x v="202"/>
    <n v="36.857142857142854"/>
    <n v="2"/>
  </r>
  <r>
    <x v="203"/>
    <n v="40.285714285714285"/>
    <n v="2"/>
  </r>
  <r>
    <x v="204"/>
    <n v="41.428571428571431"/>
    <n v="2"/>
  </r>
  <r>
    <x v="205"/>
    <n v="43.571428571428569"/>
    <n v="2"/>
  </r>
  <r>
    <x v="206"/>
    <n v="37.714285714285715"/>
    <n v="2.4285714285714288"/>
  </r>
  <r>
    <x v="207"/>
    <n v="37.142857142857139"/>
    <n v="4.4285714285714288"/>
  </r>
  <r>
    <x v="208"/>
    <n v="40.857142857142854"/>
    <n v="5.5714285714285712"/>
  </r>
  <r>
    <x v="209"/>
    <n v="37.857142857142861"/>
    <n v="5"/>
  </r>
  <r>
    <x v="210"/>
    <n v="35.714285714285715"/>
    <n v="4.7142857142857144"/>
  </r>
  <r>
    <x v="211"/>
    <n v="38"/>
    <n v="3.8571428571428572"/>
  </r>
  <r>
    <x v="212"/>
    <n v="39.714285714285715"/>
    <n v="4.5714285714285712"/>
  </r>
  <r>
    <x v="213"/>
    <n v="36.714285714285715"/>
    <n v="4.7142857142857144"/>
  </r>
  <r>
    <x v="214"/>
    <n v="36.142857142857139"/>
    <n v="6.1428571428571432"/>
  </r>
  <r>
    <x v="215"/>
    <n v="35"/>
    <n v="7"/>
  </r>
  <r>
    <x v="216"/>
    <n v="36.285714285714285"/>
    <n v="5.7142857142857144"/>
  </r>
  <r>
    <x v="217"/>
    <n v="40.285714285714285"/>
    <n v="5.1428571428571423"/>
  </r>
  <r>
    <x v="218"/>
    <n v="43.714285714285715"/>
    <n v="5.5714285714285712"/>
  </r>
  <r>
    <x v="219"/>
    <n v="43.142857142857139"/>
    <n v="6.7142857142857144"/>
  </r>
  <r>
    <x v="220"/>
    <n v="43.857142857142861"/>
    <n v="7.2857142857142856"/>
  </r>
  <r>
    <x v="221"/>
    <n v="42.714285714285715"/>
    <n v="7.7142857142857144"/>
  </r>
  <r>
    <x v="222"/>
    <n v="37.285714285714285"/>
    <n v="5.5714285714285712"/>
  </r>
  <r>
    <x v="223"/>
    <n v="38.714285714285715"/>
    <n v="4.2857142857142856"/>
  </r>
  <r>
    <x v="224"/>
    <n v="45.428571428571431"/>
    <n v="4"/>
  </r>
  <r>
    <x v="225"/>
    <n v="50.571428571428569"/>
    <n v="2.5714285714285712"/>
  </r>
  <r>
    <x v="226"/>
    <n v="54.142857142857139"/>
    <n v="3.5714285714285716"/>
  </r>
  <r>
    <x v="227"/>
    <n v="53.428571428571431"/>
    <n v="7.1428571428571423"/>
  </r>
  <r>
    <x v="228"/>
    <n v="50.857142857142854"/>
    <n v="8"/>
  </r>
  <r>
    <x v="229"/>
    <n v="54.142857142857146"/>
    <n v="6.7142857142857144"/>
  </r>
  <r>
    <x v="230"/>
    <n v="47.714285714285715"/>
    <n v="5.5714285714285712"/>
  </r>
  <r>
    <x v="231"/>
    <n v="42.285714285714285"/>
    <n v="6.5714285714285712"/>
  </r>
  <r>
    <x v="232"/>
    <n v="41.571428571428569"/>
    <n v="7"/>
  </r>
  <r>
    <x v="233"/>
    <n v="34"/>
    <n v="5.5714285714285712"/>
  </r>
  <r>
    <x v="234"/>
    <n v="45.857142857142861"/>
    <n v="5.7142857142857144"/>
  </r>
  <r>
    <x v="235"/>
    <n v="54.285714285714285"/>
    <n v="4.8571428571428577"/>
  </r>
  <r>
    <x v="236"/>
    <n v="56"/>
    <n v="5"/>
  </r>
  <r>
    <x v="237"/>
    <n v="54"/>
    <n v="5.5714285714285721"/>
  </r>
  <r>
    <x v="238"/>
    <n v="47.142857142857139"/>
    <n v="5.7142857142857144"/>
  </r>
  <r>
    <x v="239"/>
    <n v="43.142857142857139"/>
    <n v="6.4285714285714279"/>
  </r>
  <r>
    <x v="240"/>
    <n v="43"/>
    <n v="5.5714285714285721"/>
  </r>
  <r>
    <x v="241"/>
    <n v="40.285714285714285"/>
    <n v="6"/>
  </r>
  <r>
    <x v="242"/>
    <n v="40.428571428571431"/>
    <n v="6.5714285714285712"/>
  </r>
  <r>
    <x v="243"/>
    <n v="44.285714285714285"/>
    <n v="5.4285714285714288"/>
  </r>
  <r>
    <x v="244"/>
    <n v="45"/>
    <n v="8"/>
  </r>
  <r>
    <x v="245"/>
    <n v="43.857142857142854"/>
    <n v="7.7142857142857135"/>
  </r>
  <r>
    <x v="246"/>
    <n v="46.857142857142861"/>
    <n v="5.8571428571428577"/>
  </r>
  <r>
    <x v="247"/>
    <n v="49"/>
    <n v="4.4285714285714288"/>
  </r>
  <r>
    <x v="248"/>
    <n v="44.285714285714285"/>
    <n v="7.2857142857142856"/>
  </r>
  <r>
    <x v="249"/>
    <n v="43.714285714285715"/>
    <n v="7.8571428571428577"/>
  </r>
  <r>
    <x v="250"/>
    <n v="49.428571428571431"/>
    <n v="8.2857142857142865"/>
  </r>
  <r>
    <x v="251"/>
    <n v="50.142857142857139"/>
    <n v="9"/>
  </r>
  <r>
    <x v="252"/>
    <n v="56.571428571428569"/>
    <n v="7.8571428571428568"/>
  </r>
  <r>
    <x v="253"/>
    <n v="56"/>
    <n v="6.8571428571428568"/>
  </r>
  <r>
    <x v="254"/>
    <n v="58.428571428571431"/>
    <n v="4.1428571428571432"/>
  </r>
  <r>
    <x v="255"/>
    <n v="51.142857142857139"/>
    <n v="3"/>
  </r>
  <r>
    <x v="256"/>
    <n v="45.857142857142861"/>
    <n v="7"/>
  </r>
  <r>
    <x v="257"/>
    <n v="35.285714285714285"/>
    <n v="5.7142857142857135"/>
  </r>
  <r>
    <x v="258"/>
    <n v="43.714285714285715"/>
    <n v="4.7142857142857144"/>
  </r>
  <r>
    <x v="259"/>
    <n v="46.571428571428569"/>
    <n v="8.1428571428571423"/>
  </r>
  <r>
    <x v="260"/>
    <n v="48.857142857142861"/>
    <n v="7.2857142857142856"/>
  </r>
  <r>
    <x v="261"/>
    <n v="52.142857142857146"/>
    <n v="7.7142857142857144"/>
  </r>
  <r>
    <x v="262"/>
    <n v="42.142857142857146"/>
    <n v="8.4285714285714288"/>
  </r>
  <r>
    <x v="263"/>
    <n v="43.285714285714285"/>
    <n v="7.1428571428571432"/>
  </r>
  <r>
    <x v="264"/>
    <n v="42.428571428571431"/>
    <n v="5.4285714285714288"/>
  </r>
  <r>
    <x v="265"/>
    <n v="41.428571428571431"/>
    <n v="6.5714285714285712"/>
  </r>
  <r>
    <x v="266"/>
    <n v="42.142857142857146"/>
    <n v="7.4285714285714288"/>
  </r>
  <r>
    <x v="267"/>
    <n v="39.428571428571431"/>
    <n v="8.7142857142857135"/>
  </r>
  <r>
    <x v="268"/>
    <n v="38.428571428571431"/>
    <n v="10"/>
  </r>
  <r>
    <x v="269"/>
    <n v="39.142857142857146"/>
    <n v="9.4285714285714288"/>
  </r>
  <r>
    <x v="270"/>
    <n v="40.428571428571431"/>
    <n v="10.428571428571429"/>
  </r>
  <r>
    <x v="271"/>
    <n v="35"/>
    <n v="10"/>
  </r>
  <r>
    <x v="272"/>
    <n v="33.857142857142854"/>
    <n v="9"/>
  </r>
  <r>
    <x v="273"/>
    <n v="36.571428571428569"/>
    <n v="7"/>
  </r>
  <r>
    <x v="274"/>
    <n v="39.285714285714285"/>
    <n v="5.5714285714285712"/>
  </r>
  <r>
    <x v="275"/>
    <n v="41.571428571428569"/>
    <n v="4.5714285714285712"/>
  </r>
  <r>
    <x v="276"/>
    <n v="41.857142857142854"/>
    <n v="5"/>
  </r>
  <r>
    <x v="277"/>
    <n v="36.428571428571431"/>
    <n v="5.7142857142857144"/>
  </r>
  <r>
    <x v="278"/>
    <n v="36.428571428571431"/>
    <n v="5.1428571428571432"/>
  </r>
  <r>
    <x v="279"/>
    <n v="41.285714285714285"/>
    <n v="5.5714285714285712"/>
  </r>
  <r>
    <x v="280"/>
    <n v="45"/>
    <n v="6.5714285714285712"/>
  </r>
  <r>
    <x v="281"/>
    <n v="45.857142857142854"/>
    <n v="7"/>
  </r>
  <r>
    <x v="282"/>
    <n v="41.428571428571431"/>
    <n v="7.7142857142857144"/>
  </r>
  <r>
    <x v="283"/>
    <n v="39.714285714285715"/>
    <n v="6"/>
  </r>
  <r>
    <x v="284"/>
    <n v="40.285714285714285"/>
    <n v="6.1428571428571432"/>
  </r>
  <r>
    <x v="285"/>
    <n v="36.857142857142854"/>
    <n v="6"/>
  </r>
  <r>
    <x v="286"/>
    <n v="36.857142857142854"/>
    <n v="5"/>
  </r>
  <r>
    <x v="287"/>
    <n v="38.428571428571431"/>
    <n v="5.7142857142857144"/>
  </r>
  <r>
    <x v="288"/>
    <n v="40"/>
    <n v="6"/>
  </r>
  <r>
    <x v="289"/>
    <n v="37.857142857142854"/>
    <n v="6"/>
  </r>
  <r>
    <x v="290"/>
    <n v="39.714285714285715"/>
    <n v="6"/>
  </r>
  <r>
    <x v="291"/>
    <n v="43.142857142857146"/>
    <n v="6.5714285714285712"/>
  </r>
  <r>
    <x v="292"/>
    <n v="39.857142857142854"/>
    <n v="6.4285714285714288"/>
  </r>
  <r>
    <x v="293"/>
    <n v="40.142857142857146"/>
    <n v="7.2857142857142856"/>
  </r>
  <r>
    <x v="294"/>
    <n v="40.571428571428569"/>
    <n v="5.7142857142857144"/>
  </r>
  <r>
    <x v="295"/>
    <n v="45.571428571428569"/>
    <n v="5.1428571428571432"/>
  </r>
  <r>
    <x v="296"/>
    <n v="50"/>
    <n v="6.5714285714285712"/>
  </r>
  <r>
    <x v="297"/>
    <n v="51.142857142857146"/>
    <n v="9.2857142857142865"/>
  </r>
  <r>
    <x v="298"/>
    <n v="53.714285714285715"/>
    <n v="12.714285714285714"/>
  </r>
  <r>
    <x v="299"/>
    <n v="50.142857142857139"/>
    <n v="12"/>
  </r>
  <r>
    <x v="300"/>
    <n v="48.857142857142861"/>
    <n v="11.142857142857142"/>
  </r>
  <r>
    <x v="301"/>
    <n v="50.285714285714285"/>
    <n v="12.142857142857142"/>
  </r>
  <r>
    <x v="302"/>
    <n v="50.857142857142861"/>
    <n v="12.714285714285715"/>
  </r>
  <r>
    <x v="303"/>
    <n v="55"/>
    <n v="9.8571428571428577"/>
  </r>
  <r>
    <x v="304"/>
    <n v="53"/>
    <n v="8"/>
  </r>
  <r>
    <x v="305"/>
    <n v="42.571428571428577"/>
    <n v="6.2857142857142865"/>
  </r>
  <r>
    <x v="306"/>
    <n v="43.142857142857139"/>
    <n v="5.5714285714285712"/>
  </r>
  <r>
    <x v="307"/>
    <n v="52.571428571428569"/>
    <n v="5.8571428571428577"/>
  </r>
  <r>
    <x v="308"/>
    <n v="56"/>
    <n v="7.2857142857142865"/>
  </r>
  <r>
    <x v="309"/>
    <n v="50.6"/>
    <n v="7"/>
  </r>
  <r>
    <x v="310"/>
    <n v="49.6"/>
    <n v="7.6"/>
  </r>
  <r>
    <x v="311"/>
    <n v="46.7"/>
    <n v="7.7"/>
  </r>
  <r>
    <x v="312"/>
    <n v="42.4"/>
    <n v="7.1"/>
  </r>
  <r>
    <x v="313"/>
    <n v="43.285714285714285"/>
    <n v="6.5714285714285712"/>
  </r>
  <r>
    <x v="314"/>
    <n v="40"/>
    <n v="7.4285714285714288"/>
  </r>
  <r>
    <x v="315"/>
    <n v="45.428571428571431"/>
    <n v="7.2857142857142856"/>
  </r>
  <r>
    <x v="316"/>
    <n v="44.857142857142861"/>
    <n v="8.1428571428571423"/>
  </r>
  <r>
    <x v="317"/>
    <n v="46.428571428571431"/>
    <n v="5.5714285714285712"/>
  </r>
  <r>
    <x v="318"/>
    <n v="46"/>
    <n v="4.8571428571428577"/>
  </r>
  <r>
    <x v="319"/>
    <n v="49.714285714285715"/>
    <n v="3.8571428571428572"/>
  </r>
  <r>
    <x v="320"/>
    <n v="44.857142857142854"/>
    <n v="2.7142857142857144"/>
  </r>
  <r>
    <x v="321"/>
    <n v="38.285714285714285"/>
    <n v="1.8571428571428572"/>
  </r>
  <r>
    <x v="322"/>
    <n v="38"/>
    <n v="1"/>
  </r>
  <r>
    <x v="323"/>
    <n v="36.285714285714285"/>
    <n v="1.5714285714285714"/>
  </r>
  <r>
    <x v="324"/>
    <n v="35.857142857142854"/>
    <n v="1.4285714285714286"/>
  </r>
  <r>
    <x v="325"/>
    <n v="38.428571428571423"/>
    <n v="1.5714285714285714"/>
  </r>
  <r>
    <x v="326"/>
    <n v="39.285714285714285"/>
    <n v="1.8571428571428572"/>
  </r>
  <r>
    <x v="327"/>
    <n v="40.571428571428577"/>
    <n v="2.2857142857142856"/>
  </r>
  <r>
    <x v="328"/>
    <n v="40.857142857142861"/>
    <n v="3.4285714285714284"/>
  </r>
  <r>
    <x v="329"/>
    <n v="36.428571428571423"/>
    <n v="3"/>
  </r>
  <r>
    <x v="330"/>
    <n v="38.142857142857139"/>
    <n v="4.7142857142857144"/>
  </r>
  <r>
    <x v="331"/>
    <n v="38.285714285714285"/>
    <n v="3.2857142857142856"/>
  </r>
  <r>
    <x v="332"/>
    <n v="41.142857142857139"/>
    <n v="2.2857142857142856"/>
  </r>
  <r>
    <x v="333"/>
    <n v="39.285714285714285"/>
    <n v="2.8571428571428572"/>
  </r>
  <r>
    <x v="334"/>
    <n v="42.571428571428577"/>
    <n v="4.8571428571428568"/>
  </r>
  <r>
    <x v="335"/>
    <n v="42.857142857142861"/>
    <n v="4.5714285714285712"/>
  </r>
  <r>
    <x v="336"/>
    <n v="43.285714285714292"/>
    <n v="4.2857142857142856"/>
  </r>
  <r>
    <x v="337"/>
    <n v="36.428571428571431"/>
    <n v="3.4285714285714288"/>
  </r>
  <r>
    <x v="338"/>
    <n v="34.714285714285715"/>
    <n v="2.2857142857142856"/>
  </r>
  <r>
    <x v="339"/>
    <n v="34"/>
    <n v="2.5714285714285716"/>
  </r>
  <r>
    <x v="340"/>
    <n v="37.285714285714285"/>
    <n v="2.1428571428571428"/>
  </r>
  <r>
    <x v="341"/>
    <n v="45.285714285714285"/>
    <n v="2.4285714285714284"/>
  </r>
  <r>
    <x v="342"/>
    <n v="42"/>
    <n v="2.8571428571428572"/>
  </r>
  <r>
    <x v="343"/>
    <n v="42.142857142857146"/>
    <n v="2.4285714285714284"/>
  </r>
  <r>
    <x v="344"/>
    <n v="40.285714285714285"/>
    <n v="2"/>
  </r>
  <r>
    <x v="345"/>
    <n v="37.714285714285715"/>
    <n v="2.2857142857142856"/>
  </r>
  <r>
    <x v="346"/>
    <n v="37.857142857142854"/>
    <n v="1.5714285714285714"/>
  </r>
  <r>
    <x v="347"/>
    <n v="32.285714285714285"/>
    <n v="1.4285714285714286"/>
  </r>
  <r>
    <x v="348"/>
    <n v="28.428571428571427"/>
    <n v="1.8571428571428572"/>
  </r>
  <r>
    <x v="349"/>
    <n v="31.714285714285715"/>
    <n v="2.4285714285714284"/>
  </r>
  <r>
    <x v="350"/>
    <n v="32"/>
    <n v="3.8571428571428572"/>
  </r>
  <r>
    <x v="351"/>
    <n v="29.714285714285715"/>
    <n v="5.2857142857142856"/>
  </r>
  <r>
    <x v="352"/>
    <n v="42"/>
    <n v="4.5714285714285712"/>
  </r>
  <r>
    <x v="353"/>
    <n v="41.857142857142854"/>
    <n v="3.5714285714285716"/>
  </r>
  <r>
    <x v="354"/>
    <n v="37.857142857142854"/>
    <n v="2.7142857142857144"/>
  </r>
  <r>
    <x v="355"/>
    <n v="32.857142857142854"/>
    <n v="3"/>
  </r>
  <r>
    <x v="356"/>
    <n v="32.571428571428569"/>
    <n v="1.7142857142857142"/>
  </r>
  <r>
    <x v="357"/>
    <n v="31.285714285714285"/>
    <n v="0.8571428571428571"/>
  </r>
  <r>
    <x v="358"/>
    <n v="31.571428571428573"/>
    <n v="0.42857142857142855"/>
  </r>
  <r>
    <x v="359"/>
    <n v="31.142857142857142"/>
    <n v="0.8571428571428571"/>
  </r>
  <r>
    <x v="360"/>
    <n v="34.6"/>
    <n v="1"/>
  </r>
  <r>
    <x v="361"/>
    <n v="41.428571428571431"/>
    <n v="0.14285714285714285"/>
  </r>
  <r>
    <x v="362"/>
    <n v="43"/>
    <n v="1.1428571428571428"/>
  </r>
  <r>
    <x v="363"/>
    <n v="42.428571428571431"/>
    <n v="2.7142857142857144"/>
  </r>
  <r>
    <x v="364"/>
    <n v="40.142857142857146"/>
    <n v="4.4285714285714288"/>
  </r>
  <r>
    <x v="365"/>
    <n v="39"/>
    <n v="3.5714285714285716"/>
  </r>
  <r>
    <x v="366"/>
    <n v="40.571428571428569"/>
    <n v="4.7142857142857144"/>
  </r>
  <r>
    <x v="367"/>
    <n v="35.142857142857146"/>
    <n v="2.4285714285714284"/>
  </r>
  <r>
    <x v="368"/>
    <n v="25.857142857142858"/>
    <n v="2.4285714285714284"/>
  </r>
  <r>
    <x v="369"/>
    <n v="23.857142857142858"/>
    <n v="0.8571428571428571"/>
  </r>
  <r>
    <x v="370"/>
    <n v="28.428571428571427"/>
    <n v="1.1428571428571428"/>
  </r>
  <r>
    <x v="371"/>
    <n v="27.571428571428573"/>
    <n v="0.8571428571428571"/>
  </r>
  <r>
    <x v="372"/>
    <n v="29.857142857142858"/>
    <n v="0.42857142857142855"/>
  </r>
  <r>
    <x v="373"/>
    <n v="27.714285714285715"/>
    <n v="0.571428571428571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4">
  <r>
    <x v="0"/>
    <n v="37.857142857142861"/>
    <n v="1.7142857142857142"/>
  </r>
  <r>
    <x v="1"/>
    <n v="46.285714285714285"/>
    <n v="2"/>
  </r>
  <r>
    <x v="2"/>
    <n v="45.857142857142854"/>
    <n v="2"/>
  </r>
  <r>
    <x v="3"/>
    <n v="43.571428571428569"/>
    <n v="2"/>
  </r>
  <r>
    <x v="4"/>
    <n v="41.428571428571431"/>
    <n v="2"/>
  </r>
  <r>
    <x v="5"/>
    <n v="39.857142857142854"/>
    <n v="2"/>
  </r>
  <r>
    <x v="6"/>
    <n v="41.285714285714285"/>
    <n v="1.1428571428571428"/>
  </r>
  <r>
    <x v="7"/>
    <n v="42.857142857142854"/>
    <n v="1"/>
  </r>
  <r>
    <x v="8"/>
    <n v="42.285714285714285"/>
    <n v="1.4285714285714286"/>
  </r>
  <r>
    <x v="9"/>
    <n v="42.285714285714285"/>
    <n v="1.2857142857142858"/>
  </r>
  <r>
    <x v="10"/>
    <n v="44.714285714285715"/>
    <n v="1"/>
  </r>
  <r>
    <x v="11"/>
    <n v="43.142857142857146"/>
    <n v="1.1428571428571428"/>
  </r>
  <r>
    <x v="12"/>
    <n v="42.714285714285715"/>
    <n v="1"/>
  </r>
  <r>
    <x v="13"/>
    <n v="43.285714285714292"/>
    <n v="1.1428571428571428"/>
  </r>
  <r>
    <x v="14"/>
    <n v="43.285714285714285"/>
    <n v="1"/>
  </r>
  <r>
    <x v="15"/>
    <n v="41.142857142857139"/>
    <n v="1.1428571428571428"/>
  </r>
  <r>
    <x v="16"/>
    <n v="42.142857142857146"/>
    <n v="1.1428571428571428"/>
  </r>
  <r>
    <x v="17"/>
    <n v="35.714285714285715"/>
    <n v="1"/>
  </r>
  <r>
    <x v="18"/>
    <n v="33.285714285714285"/>
    <n v="1"/>
  </r>
  <r>
    <x v="19"/>
    <n v="34.142857142857146"/>
    <n v="1"/>
  </r>
  <r>
    <x v="20"/>
    <n v="31.857142857142854"/>
    <n v="1"/>
  </r>
  <r>
    <x v="21"/>
    <n v="27.428571428571431"/>
    <n v="1"/>
  </r>
  <r>
    <x v="22"/>
    <n v="26.857142857142854"/>
    <n v="1"/>
  </r>
  <r>
    <x v="23"/>
    <n v="24.857142857142858"/>
    <n v="1.1428571428571428"/>
  </r>
  <r>
    <x v="24"/>
    <n v="23.714285714285715"/>
    <n v="1.1428571428571428"/>
  </r>
  <r>
    <x v="25"/>
    <n v="25.142857142857142"/>
    <n v="1"/>
  </r>
  <r>
    <x v="26"/>
    <n v="27.714285714285715"/>
    <n v="1"/>
  </r>
  <r>
    <x v="27"/>
    <n v="29.857142857142858"/>
    <n v="1"/>
  </r>
  <r>
    <x v="28"/>
    <n v="30.714285714285715"/>
    <n v="1"/>
  </r>
  <r>
    <x v="29"/>
    <n v="33.428571428571431"/>
    <n v="1"/>
  </r>
  <r>
    <x v="30"/>
    <n v="35.571428571428569"/>
    <n v="0.2857142857142857"/>
  </r>
  <r>
    <x v="31"/>
    <n v="32.714285714285715"/>
    <n v="0"/>
  </r>
  <r>
    <x v="32"/>
    <n v="34.714285714285708"/>
    <n v="0"/>
  </r>
  <r>
    <x v="33"/>
    <n v="37.142857142857139"/>
    <n v="0"/>
  </r>
  <r>
    <x v="34"/>
    <n v="38"/>
    <n v="0"/>
  </r>
  <r>
    <x v="35"/>
    <n v="37.714285714285715"/>
    <n v="0"/>
  </r>
  <r>
    <x v="36"/>
    <n v="40.142857142857139"/>
    <n v="0"/>
  </r>
  <r>
    <x v="37"/>
    <n v="41.571428571428569"/>
    <n v="0.8571428571428571"/>
  </r>
  <r>
    <x v="38"/>
    <n v="41.571428571428569"/>
    <n v="0.2857142857142857"/>
  </r>
  <r>
    <x v="39"/>
    <n v="44.142857142857139"/>
    <n v="0.42857142857142855"/>
  </r>
  <r>
    <x v="40"/>
    <n v="45.857142857142861"/>
    <n v="0"/>
  </r>
  <r>
    <x v="41"/>
    <n v="44.571428571428569"/>
    <n v="0"/>
  </r>
  <r>
    <x v="42"/>
    <n v="40"/>
    <n v="0"/>
  </r>
  <r>
    <x v="43"/>
    <n v="37.571428571428569"/>
    <n v="0"/>
  </r>
  <r>
    <x v="44"/>
    <n v="40.428571428571431"/>
    <n v="0"/>
  </r>
  <r>
    <x v="45"/>
    <n v="44.285714285714285"/>
    <n v="0"/>
  </r>
  <r>
    <x v="46"/>
    <n v="50.428571428571431"/>
    <n v="0"/>
  </r>
  <r>
    <x v="47"/>
    <n v="46.857142857142861"/>
    <n v="0"/>
  </r>
  <r>
    <x v="48"/>
    <n v="40.857142857142861"/>
    <n v="0.2857142857142857"/>
  </r>
  <r>
    <x v="49"/>
    <n v="39.142857142857139"/>
    <n v="0"/>
  </r>
  <r>
    <x v="50"/>
    <n v="36.714285714285715"/>
    <n v="0"/>
  </r>
  <r>
    <x v="51"/>
    <n v="33.714285714285715"/>
    <n v="0"/>
  </r>
  <r>
    <x v="52"/>
    <n v="35.142857142857139"/>
    <n v="2.5714285714285716"/>
  </r>
  <r>
    <x v="53"/>
    <n v="38.857142857142861"/>
    <n v="0"/>
  </r>
  <r>
    <x v="54"/>
    <n v="45.857142857142854"/>
    <n v="0.2857142857142857"/>
  </r>
  <r>
    <x v="55"/>
    <n v="45.714285714285715"/>
    <n v="0"/>
  </r>
  <r>
    <x v="56"/>
    <n v="40.857142857142861"/>
    <n v="0.2857142857142857"/>
  </r>
  <r>
    <x v="57"/>
    <n v="38.142857142857146"/>
    <n v="0"/>
  </r>
  <r>
    <x v="58"/>
    <n v="37.857142857142854"/>
    <n v="0"/>
  </r>
  <r>
    <x v="59"/>
    <n v="42.857142857142861"/>
    <n v="0"/>
  </r>
  <r>
    <x v="60"/>
    <n v="43.428571428571431"/>
    <n v="0"/>
  </r>
  <r>
    <x v="61"/>
    <n v="46.571428571428569"/>
    <n v="0"/>
  </r>
  <r>
    <x v="62"/>
    <n v="47.142857142857139"/>
    <n v="0"/>
  </r>
  <r>
    <x v="63"/>
    <n v="40.571428571428569"/>
    <n v="0"/>
  </r>
  <r>
    <x v="64"/>
    <n v="39.714285714285708"/>
    <n v="0"/>
  </r>
  <r>
    <x v="65"/>
    <n v="39.857142857142861"/>
    <n v="0"/>
  </r>
  <r>
    <x v="66"/>
    <n v="40.285714285714285"/>
    <n v="0"/>
  </r>
  <r>
    <x v="67"/>
    <n v="39.142857142857146"/>
    <n v="0"/>
  </r>
  <r>
    <x v="68"/>
    <n v="41"/>
    <n v="0"/>
  </r>
  <r>
    <x v="69"/>
    <n v="41.142857142857501"/>
    <n v="0"/>
  </r>
  <r>
    <x v="70"/>
    <n v="41.142857142857139"/>
    <n v="0"/>
  </r>
  <r>
    <x v="71"/>
    <n v="44.428571428571431"/>
    <n v="0"/>
  </r>
  <r>
    <x v="72"/>
    <n v="41.142857142857139"/>
    <n v="0"/>
  </r>
  <r>
    <x v="73"/>
    <n v="37.428571428571431"/>
    <n v="0"/>
  </r>
  <r>
    <x v="74"/>
    <n v="30.285714285714285"/>
    <n v="0"/>
  </r>
  <r>
    <x v="75"/>
    <n v="27"/>
    <n v="0.2857142857142857"/>
  </r>
  <r>
    <x v="76"/>
    <n v="26"/>
    <n v="0.14285714285714285"/>
  </r>
  <r>
    <x v="77"/>
    <n v="24.428571428571427"/>
    <n v="0"/>
  </r>
  <r>
    <x v="78"/>
    <n v="26"/>
    <n v="0"/>
  </r>
  <r>
    <x v="79"/>
    <n v="30.714285714285715"/>
    <n v="0"/>
  </r>
  <r>
    <x v="80"/>
    <n v="32.714285714285715"/>
    <n v="0"/>
  </r>
  <r>
    <x v="81"/>
    <n v="33.285714285714285"/>
    <n v="0"/>
  </r>
  <r>
    <x v="82"/>
    <n v="32.571428571428569"/>
    <n v="0"/>
  </r>
  <r>
    <x v="83"/>
    <n v="32"/>
    <n v="0"/>
  </r>
  <r>
    <x v="84"/>
    <n v="30.428571428571427"/>
    <n v="0.14285714285714285"/>
  </r>
  <r>
    <x v="85"/>
    <n v="32.571428571428569"/>
    <n v="0"/>
  </r>
  <r>
    <x v="86"/>
    <n v="31.857142857142858"/>
    <n v="0"/>
  </r>
  <r>
    <x v="87"/>
    <n v="32.857142857142854"/>
    <n v="0"/>
  </r>
  <r>
    <x v="88"/>
    <n v="29.714285714285715"/>
    <n v="0"/>
  </r>
  <r>
    <x v="89"/>
    <n v="31.714285714285715"/>
    <n v="0"/>
  </r>
  <r>
    <x v="90"/>
    <n v="32.714285714285715"/>
    <n v="0"/>
  </r>
  <r>
    <x v="91"/>
    <n v="31.142857142857142"/>
    <n v="0"/>
  </r>
  <r>
    <x v="92"/>
    <n v="31.571428571428569"/>
    <n v="0"/>
  </r>
  <r>
    <x v="93"/>
    <n v="30.571428571428569"/>
    <n v="0.5714285714285714"/>
  </r>
  <r>
    <x v="94"/>
    <n v="29.571428571428569"/>
    <n v="0.7142857142857143"/>
  </r>
  <r>
    <x v="95"/>
    <n v="27.857142857142858"/>
    <n v="0"/>
  </r>
  <r>
    <x v="96"/>
    <n v="29.714285714285715"/>
    <n v="0"/>
  </r>
  <r>
    <x v="97"/>
    <n v="26"/>
    <n v="0"/>
  </r>
  <r>
    <x v="98"/>
    <n v="23.714285714285715"/>
    <n v="0"/>
  </r>
  <r>
    <x v="99"/>
    <n v="25"/>
    <n v="0.2857142857142857"/>
  </r>
  <r>
    <x v="100"/>
    <n v="25.142857142857146"/>
    <n v="0"/>
  </r>
  <r>
    <x v="101"/>
    <n v="24.714285714285715"/>
    <n v="0.5714285714285714"/>
  </r>
  <r>
    <x v="102"/>
    <n v="23.285714285714285"/>
    <n v="1"/>
  </r>
  <r>
    <x v="103"/>
    <n v="24"/>
    <n v="0.5714285714285714"/>
  </r>
  <r>
    <x v="104"/>
    <n v="24.285714285714285"/>
    <n v="0"/>
  </r>
  <r>
    <x v="105"/>
    <n v="22.571428571428569"/>
    <n v="0.14285714285714285"/>
  </r>
  <r>
    <x v="106"/>
    <n v="22.142857142857142"/>
    <n v="1.7142857142857142"/>
  </r>
  <r>
    <x v="107"/>
    <n v="22.857142857142858"/>
    <n v="2"/>
  </r>
  <r>
    <x v="108"/>
    <n v="24.142857142857142"/>
    <n v="2.2857142857142856"/>
  </r>
  <r>
    <x v="109"/>
    <n v="28.571428571428569"/>
    <n v="1.5714285714285714"/>
  </r>
  <r>
    <x v="110"/>
    <n v="30.857142857142854"/>
    <n v="1.4285714285714286"/>
  </r>
  <r>
    <x v="111"/>
    <n v="29.714285714285715"/>
    <n v="0.5714285714285714"/>
  </r>
  <r>
    <x v="112"/>
    <n v="24.714285714285715"/>
    <n v="0.14285714285714285"/>
  </r>
  <r>
    <x v="113"/>
    <n v="21.571428571428573"/>
    <n v="0.7142857142857143"/>
  </r>
  <r>
    <x v="114"/>
    <n v="22.428571428571427"/>
    <n v="0.2857142857142857"/>
  </r>
  <r>
    <x v="115"/>
    <n v="19.571428571428573"/>
    <n v="0.8571428571428571"/>
  </r>
  <r>
    <x v="116"/>
    <n v="19"/>
    <n v="0.2857142857142857"/>
  </r>
  <r>
    <x v="117"/>
    <n v="22.428571428571431"/>
    <n v="0.14285714285714285"/>
  </r>
  <r>
    <x v="118"/>
    <n v="23.714285714285715"/>
    <n v="0"/>
  </r>
  <r>
    <x v="119"/>
    <n v="27.428571428571431"/>
    <n v="1"/>
  </r>
  <r>
    <x v="120"/>
    <n v="32"/>
    <n v="1.1428571428571428"/>
  </r>
  <r>
    <x v="121"/>
    <n v="33"/>
    <n v="1"/>
  </r>
  <r>
    <x v="122"/>
    <n v="33.857142857142854"/>
    <n v="1"/>
  </r>
  <r>
    <x v="123"/>
    <n v="25.714285714285715"/>
    <n v="1"/>
  </r>
  <r>
    <x v="124"/>
    <n v="23.714285714285715"/>
    <n v="0.5714285714285714"/>
  </r>
  <r>
    <x v="125"/>
    <n v="21.428571428571431"/>
    <n v="0"/>
  </r>
  <r>
    <x v="126"/>
    <n v="19.428571428571431"/>
    <n v="0"/>
  </r>
  <r>
    <x v="127"/>
    <n v="24.142857142857142"/>
    <n v="0.14285714285714285"/>
  </r>
  <r>
    <x v="128"/>
    <n v="24.857142857142858"/>
    <n v="0"/>
  </r>
  <r>
    <x v="129"/>
    <n v="19.857142857142854"/>
    <n v="0"/>
  </r>
  <r>
    <x v="130"/>
    <n v="20.142857142857142"/>
    <n v="0"/>
  </r>
  <r>
    <x v="131"/>
    <n v="21.142857142857142"/>
    <n v="0"/>
  </r>
  <r>
    <x v="132"/>
    <n v="19"/>
    <n v="0.2857142857142857"/>
  </r>
  <r>
    <x v="133"/>
    <n v="23.714285714285715"/>
    <n v="0.42857142857142855"/>
  </r>
  <r>
    <x v="134"/>
    <n v="24.857142857142858"/>
    <n v="1.1428571428571428"/>
  </r>
  <r>
    <x v="135"/>
    <n v="24"/>
    <n v="0.42857142857142855"/>
  </r>
  <r>
    <x v="136"/>
    <n v="24.428571428571431"/>
    <n v="0"/>
  </r>
  <r>
    <x v="137"/>
    <n v="26.285714285714285"/>
    <n v="0"/>
  </r>
  <r>
    <x v="138"/>
    <n v="28.285714285714285"/>
    <n v="0"/>
  </r>
  <r>
    <x v="139"/>
    <n v="24.428571428571431"/>
    <n v="0.14285714285714285"/>
  </r>
  <r>
    <x v="140"/>
    <n v="23.571428571428569"/>
    <n v="0"/>
  </r>
  <r>
    <x v="141"/>
    <n v="22.142857142857142"/>
    <n v="0.42857142857142855"/>
  </r>
  <r>
    <x v="142"/>
    <n v="20.142857142857142"/>
    <n v="1.2857142857142858"/>
  </r>
  <r>
    <x v="143"/>
    <n v="20.428571428571427"/>
    <n v="1.4285714285714286"/>
  </r>
  <r>
    <x v="144"/>
    <n v="20.857142857142858"/>
    <n v="1"/>
  </r>
  <r>
    <x v="145"/>
    <n v="20.714285714285715"/>
    <n v="0.8571428571428571"/>
  </r>
  <r>
    <x v="146"/>
    <n v="18.714285714285715"/>
    <n v="0.5714285714285714"/>
  </r>
  <r>
    <x v="147"/>
    <n v="17.857142857142858"/>
    <n v="1"/>
  </r>
  <r>
    <x v="148"/>
    <n v="18.857142857142858"/>
    <n v="1"/>
  </r>
  <r>
    <x v="149"/>
    <n v="18.857142857142858"/>
    <n v="1"/>
  </r>
  <r>
    <x v="150"/>
    <n v="21"/>
    <n v="1"/>
  </r>
  <r>
    <x v="151"/>
    <n v="20.285714285714285"/>
    <n v="1"/>
  </r>
  <r>
    <x v="152"/>
    <n v="22"/>
    <n v="1"/>
  </r>
  <r>
    <x v="153"/>
    <n v="21.714285714285715"/>
    <n v="1"/>
  </r>
  <r>
    <x v="154"/>
    <n v="18"/>
    <n v="0"/>
  </r>
  <r>
    <x v="155"/>
    <n v="18.285714285714285"/>
    <n v="0"/>
  </r>
  <r>
    <x v="156"/>
    <n v="17.142857142857142"/>
    <n v="0"/>
  </r>
  <r>
    <x v="157"/>
    <n v="21.285714285714285"/>
    <n v="0"/>
  </r>
  <r>
    <x v="158"/>
    <n v="23"/>
    <n v="0"/>
  </r>
  <r>
    <x v="159"/>
    <n v="28.857142857142858"/>
    <n v="0"/>
  </r>
  <r>
    <x v="160"/>
    <n v="21.571428571428569"/>
    <n v="0"/>
  </r>
  <r>
    <x v="161"/>
    <n v="19.571428571428573"/>
    <n v="0"/>
  </r>
  <r>
    <x v="162"/>
    <n v="18.142857142857142"/>
    <n v="0"/>
  </r>
  <r>
    <x v="163"/>
    <n v="19"/>
    <n v="0"/>
  </r>
  <r>
    <x v="164"/>
    <n v="19.571428571428569"/>
    <n v="0"/>
  </r>
  <r>
    <x v="165"/>
    <n v="20.857142857142858"/>
    <n v="0"/>
  </r>
  <r>
    <x v="166"/>
    <n v="19.428571428571431"/>
    <n v="0"/>
  </r>
  <r>
    <x v="167"/>
    <n v="20.857142857142858"/>
    <n v="0"/>
  </r>
  <r>
    <x v="168"/>
    <n v="22"/>
    <n v="0.8571428571428571"/>
  </r>
  <r>
    <x v="169"/>
    <n v="22.571428571428569"/>
    <n v="0.8571428571428571"/>
  </r>
  <r>
    <x v="170"/>
    <n v="23"/>
    <n v="1.2857142857142856"/>
  </r>
  <r>
    <x v="171"/>
    <n v="25.571428571428569"/>
    <n v="1.2857142857142858"/>
  </r>
  <r>
    <x v="172"/>
    <n v="29.428571428571431"/>
    <n v="1"/>
  </r>
  <r>
    <x v="173"/>
    <n v="28.857142857142854"/>
    <n v="1"/>
  </r>
  <r>
    <x v="174"/>
    <n v="31"/>
    <n v="1.1428571428571428"/>
  </r>
  <r>
    <x v="175"/>
    <n v="36.428571428571431"/>
    <n v="0.14285714285714285"/>
  </r>
  <r>
    <x v="176"/>
    <n v="33.714285714285715"/>
    <n v="0"/>
  </r>
  <r>
    <x v="177"/>
    <n v="31.857142857142858"/>
    <n v="0"/>
  </r>
  <r>
    <x v="178"/>
    <n v="33.714285714285715"/>
    <n v="0"/>
  </r>
  <r>
    <x v="179"/>
    <n v="32.142857142857139"/>
    <n v="0"/>
  </r>
  <r>
    <x v="180"/>
    <n v="26.857142857142858"/>
    <n v="0.5714285714285714"/>
  </r>
  <r>
    <x v="181"/>
    <n v="26.857142857142858"/>
    <n v="0"/>
  </r>
  <r>
    <x v="182"/>
    <n v="29"/>
    <n v="0.2857142857142857"/>
  </r>
  <r>
    <x v="183"/>
    <n v="30.285714285714285"/>
    <n v="0.2857142857142857"/>
  </r>
  <r>
    <x v="184"/>
    <n v="31.714285714285715"/>
    <n v="0"/>
  </r>
  <r>
    <x v="185"/>
    <n v="34"/>
    <n v="0.85714285714285721"/>
  </r>
  <r>
    <x v="186"/>
    <n v="35.142857142857139"/>
    <n v="1"/>
  </r>
  <r>
    <x v="187"/>
    <n v="37.142857142857146"/>
    <n v="2"/>
  </r>
  <r>
    <x v="188"/>
    <n v="37.857142857142861"/>
    <n v="1.5714285714285714"/>
  </r>
  <r>
    <x v="189"/>
    <n v="34.857142857142861"/>
    <n v="3"/>
  </r>
  <r>
    <x v="190"/>
    <n v="34.714285714285715"/>
    <n v="2.8571428571428572"/>
  </r>
  <r>
    <x v="191"/>
    <n v="32.142857142857139"/>
    <n v="2.8571428571428572"/>
  </r>
  <r>
    <x v="192"/>
    <n v="33.142857142857146"/>
    <n v="1.8571428571428572"/>
  </r>
  <r>
    <x v="193"/>
    <n v="30.857142857142858"/>
    <n v="2.1428571428571428"/>
  </r>
  <r>
    <x v="194"/>
    <n v="32.857142857142861"/>
    <n v="2.4285714285714288"/>
  </r>
  <r>
    <x v="195"/>
    <n v="31"/>
    <n v="2"/>
  </r>
  <r>
    <x v="196"/>
    <n v="38.571428571428569"/>
    <n v="2.2857142857142856"/>
  </r>
  <r>
    <x v="197"/>
    <n v="40.428571428571431"/>
    <n v="2.4285714285714288"/>
  </r>
  <r>
    <x v="198"/>
    <n v="37.428571428571431"/>
    <n v="3.8571428571428572"/>
  </r>
  <r>
    <x v="199"/>
    <n v="37.714285714285715"/>
    <n v="3.5714285714285716"/>
  </r>
  <r>
    <x v="200"/>
    <n v="35.571428571428569"/>
    <n v="2.8571428571428572"/>
  </r>
  <r>
    <x v="201"/>
    <n v="31.428571428571431"/>
    <n v="3.1428571428571428"/>
  </r>
  <r>
    <x v="202"/>
    <n v="35.571428571428569"/>
    <n v="3.2857142857142856"/>
  </r>
  <r>
    <x v="203"/>
    <n v="39.571428571428569"/>
    <n v="2.7142857142857144"/>
  </r>
  <r>
    <x v="204"/>
    <n v="42.428571428571431"/>
    <n v="1"/>
  </r>
  <r>
    <x v="205"/>
    <n v="44.571428571428569"/>
    <n v="1"/>
  </r>
  <r>
    <x v="206"/>
    <n v="39.142857142857146"/>
    <n v="1"/>
  </r>
  <r>
    <x v="207"/>
    <n v="40.571428571428569"/>
    <n v="1"/>
  </r>
  <r>
    <x v="208"/>
    <n v="45.428571428571431"/>
    <n v="1"/>
  </r>
  <r>
    <x v="209"/>
    <n v="42"/>
    <n v="0.8571428571428571"/>
  </r>
  <r>
    <x v="210"/>
    <n v="40.428571428571431"/>
    <n v="0"/>
  </r>
  <r>
    <x v="211"/>
    <n v="41.857142857142854"/>
    <n v="0"/>
  </r>
  <r>
    <x v="212"/>
    <n v="44.285714285714285"/>
    <n v="0"/>
  </r>
  <r>
    <x v="213"/>
    <n v="40.285714285714285"/>
    <n v="1.1428571428571428"/>
  </r>
  <r>
    <x v="214"/>
    <n v="40.285714285714285"/>
    <n v="2"/>
  </r>
  <r>
    <x v="215"/>
    <n v="40.571428571428569"/>
    <n v="1.4285714285714286"/>
  </r>
  <r>
    <x v="216"/>
    <n v="40.142857142857146"/>
    <n v="1.8571428571428572"/>
  </r>
  <r>
    <x v="217"/>
    <n v="43.428571428571431"/>
    <n v="2"/>
  </r>
  <r>
    <x v="218"/>
    <n v="47.285714285714285"/>
    <n v="2"/>
  </r>
  <r>
    <x v="219"/>
    <n v="47.857142857142854"/>
    <n v="2"/>
  </r>
  <r>
    <x v="220"/>
    <n v="48.285714285714285"/>
    <n v="2.8571428571428572"/>
  </r>
  <r>
    <x v="221"/>
    <n v="46.857142857142854"/>
    <n v="3.5714285714285716"/>
  </r>
  <r>
    <x v="222"/>
    <n v="39.857142857142861"/>
    <n v="3"/>
  </r>
  <r>
    <x v="223"/>
    <n v="41"/>
    <n v="2"/>
  </r>
  <r>
    <x v="224"/>
    <n v="47.714285714285715"/>
    <n v="1.7142857142857142"/>
  </r>
  <r>
    <x v="225"/>
    <n v="52.142857142857146"/>
    <n v="1"/>
  </r>
  <r>
    <x v="226"/>
    <n v="56.857142857142861"/>
    <n v="0.8571428571428571"/>
  </r>
  <r>
    <x v="227"/>
    <n v="59.571428571428569"/>
    <n v="1"/>
  </r>
  <r>
    <x v="228"/>
    <n v="56.857142857142854"/>
    <n v="2"/>
  </r>
  <r>
    <x v="229"/>
    <n v="58.142857142857146"/>
    <n v="2.7142857142857144"/>
  </r>
  <r>
    <x v="230"/>
    <n v="51"/>
    <n v="2.2857142857142856"/>
  </r>
  <r>
    <x v="231"/>
    <n v="47.571428571428569"/>
    <n v="1.2857142857142858"/>
  </r>
  <r>
    <x v="232"/>
    <n v="46.714285714285715"/>
    <n v="1.8571428571428572"/>
  </r>
  <r>
    <x v="233"/>
    <n v="37.142857142857146"/>
    <n v="2.4285714285714284"/>
  </r>
  <r>
    <x v="234"/>
    <n v="48.571428571428569"/>
    <n v="3"/>
  </r>
  <r>
    <x v="235"/>
    <n v="57.142857142857139"/>
    <n v="2"/>
  </r>
  <r>
    <x v="236"/>
    <n v="59.428571428571431"/>
    <n v="1.5714285714285714"/>
  </r>
  <r>
    <x v="237"/>
    <n v="58"/>
    <n v="1.5714285714285714"/>
  </r>
  <r>
    <x v="238"/>
    <n v="49.857142857142861"/>
    <n v="3"/>
  </r>
  <r>
    <x v="239"/>
    <n v="46.571428571428569"/>
    <n v="3"/>
  </r>
  <r>
    <x v="240"/>
    <n v="45.571428571428569"/>
    <n v="3"/>
  </r>
  <r>
    <x v="241"/>
    <n v="43.714285714285708"/>
    <n v="2.5714285714285716"/>
  </r>
  <r>
    <x v="242"/>
    <n v="45"/>
    <n v="2"/>
  </r>
  <r>
    <x v="243"/>
    <n v="46.285714285714285"/>
    <n v="3.4285714285714288"/>
  </r>
  <r>
    <x v="244"/>
    <n v="49"/>
    <n v="4"/>
  </r>
  <r>
    <x v="245"/>
    <n v="47.142857142857139"/>
    <n v="4.4285714285714288"/>
  </r>
  <r>
    <x v="246"/>
    <n v="47.142857142857146"/>
    <n v="5.5714285714285712"/>
  </r>
  <r>
    <x v="247"/>
    <n v="49.142857142857139"/>
    <n v="4.2857142857142856"/>
  </r>
  <r>
    <x v="248"/>
    <n v="50"/>
    <n v="1.5714285714285714"/>
  </r>
  <r>
    <x v="249"/>
    <n v="49.571428571428569"/>
    <n v="2"/>
  </r>
  <r>
    <x v="250"/>
    <n v="55.285714285714285"/>
    <n v="2.4285714285714284"/>
  </r>
  <r>
    <x v="251"/>
    <n v="57.714285714285708"/>
    <n v="1.4285714285714284"/>
  </r>
  <r>
    <x v="252"/>
    <n v="62.285714285714292"/>
    <n v="2.1428571428571428"/>
  </r>
  <r>
    <x v="253"/>
    <n v="60.285714285714285"/>
    <n v="2.5714285714285712"/>
  </r>
  <r>
    <x v="254"/>
    <n v="57.857142857142897"/>
    <n v="4.7142857142857144"/>
  </r>
  <r>
    <x v="255"/>
    <n v="49.857142857142861"/>
    <n v="4.2857142857142856"/>
  </r>
  <r>
    <x v="256"/>
    <n v="47.571428571428569"/>
    <n v="5.2857142857142856"/>
  </r>
  <r>
    <x v="257"/>
    <n v="36.142857142857103"/>
    <n v="4.8571428571428577"/>
  </r>
  <r>
    <x v="258"/>
    <n v="42.857142857142854"/>
    <n v="5.5714285714285712"/>
  </r>
  <r>
    <x v="259"/>
    <n v="50"/>
    <n v="4.7142857142857144"/>
  </r>
  <r>
    <x v="260"/>
    <n v="51.285714285714299"/>
    <n v="4.8571428571428568"/>
  </r>
  <r>
    <x v="261"/>
    <n v="54.857142857142854"/>
    <n v="5"/>
  </r>
  <r>
    <x v="262"/>
    <n v="47.714285714285715"/>
    <n v="2.8571428571428572"/>
  </r>
  <r>
    <x v="263"/>
    <n v="48.428571428571431"/>
    <n v="2"/>
  </r>
  <r>
    <x v="264"/>
    <n v="45.857142857142854"/>
    <n v="2"/>
  </r>
  <r>
    <x v="265"/>
    <n v="45.428571428571431"/>
    <n v="2.5714285714285716"/>
  </r>
  <r>
    <x v="266"/>
    <n v="46.571428571428569"/>
    <n v="3"/>
  </r>
  <r>
    <x v="267"/>
    <n v="44.142857142857146"/>
    <n v="4"/>
  </r>
  <r>
    <x v="268"/>
    <n v="44.714285714285715"/>
    <n v="3.7142857142857144"/>
  </r>
  <r>
    <x v="269"/>
    <n v="45.571428571428569"/>
    <n v="3"/>
  </r>
  <r>
    <x v="270"/>
    <n v="49.285714285714285"/>
    <n v="1.5714285714285714"/>
  </r>
  <r>
    <x v="271"/>
    <n v="43.857142857142854"/>
    <n v="1.1428571428571428"/>
  </r>
  <r>
    <x v="272"/>
    <n v="41.428571428571431"/>
    <n v="1.4285714285714286"/>
  </r>
  <r>
    <x v="273"/>
    <n v="42.428571428571431"/>
    <n v="1.1428571428571428"/>
  </r>
  <r>
    <x v="274"/>
    <n v="44"/>
    <n v="0.8571428571428571"/>
  </r>
  <r>
    <x v="275"/>
    <n v="44.857142857142854"/>
    <n v="1.2857142857142858"/>
  </r>
  <r>
    <x v="276"/>
    <n v="44.857142857142854"/>
    <n v="2"/>
  </r>
  <r>
    <x v="277"/>
    <n v="39.714285714285715"/>
    <n v="2.4285714285714284"/>
  </r>
  <r>
    <x v="278"/>
    <n v="39.571428571428569"/>
    <n v="2"/>
  </r>
  <r>
    <x v="279"/>
    <n v="44.428571428571431"/>
    <n v="2.4285714285714284"/>
  </r>
  <r>
    <x v="280"/>
    <n v="49.142857142857146"/>
    <n v="2.4285714285714284"/>
  </r>
  <r>
    <x v="281"/>
    <n v="50.857142857142854"/>
    <n v="2"/>
  </r>
  <r>
    <x v="282"/>
    <n v="47.142857142857146"/>
    <n v="2"/>
  </r>
  <r>
    <x v="283"/>
    <n v="43"/>
    <n v="2.7142857142857144"/>
  </r>
  <r>
    <x v="284"/>
    <n v="44.428571428571431"/>
    <n v="2"/>
  </r>
  <r>
    <x v="285"/>
    <n v="40.857142857142854"/>
    <n v="2"/>
  </r>
  <r>
    <x v="286"/>
    <n v="39.857142857142854"/>
    <n v="2"/>
  </r>
  <r>
    <x v="287"/>
    <n v="42"/>
    <n v="2.1428571428571428"/>
  </r>
  <r>
    <x v="288"/>
    <n v="43.857142857142854"/>
    <n v="2.1428571428571428"/>
  </r>
  <r>
    <x v="289"/>
    <n v="41.571428571428569"/>
    <n v="2.2857142857142856"/>
  </r>
  <r>
    <x v="290"/>
    <n v="43.714285714285715"/>
    <n v="2"/>
  </r>
  <r>
    <x v="291"/>
    <n v="47.714285714285715"/>
    <n v="2"/>
  </r>
  <r>
    <x v="292"/>
    <n v="44.285714285714285"/>
    <n v="2"/>
  </r>
  <r>
    <x v="293"/>
    <n v="45.428571428571431"/>
    <n v="2"/>
  </r>
  <r>
    <x v="294"/>
    <n v="43.714285714285715"/>
    <n v="2.5714285714285716"/>
  </r>
  <r>
    <x v="295"/>
    <n v="47.714285714285715"/>
    <n v="3"/>
  </r>
  <r>
    <x v="296"/>
    <n v="53.428571428571431"/>
    <n v="3.1428571428571428"/>
  </r>
  <r>
    <x v="297"/>
    <n v="56.142857142857146"/>
    <n v="4.2857142857142856"/>
  </r>
  <r>
    <x v="298"/>
    <n v="62.428571428571431"/>
    <n v="4"/>
  </r>
  <r>
    <x v="299"/>
    <n v="57.857142857142861"/>
    <n v="4.2857142857142856"/>
  </r>
  <r>
    <x v="300"/>
    <n v="56.142857142857139"/>
    <n v="3.8571428571428568"/>
  </r>
  <r>
    <x v="301"/>
    <n v="58.857142857142854"/>
    <n v="3"/>
  </r>
  <r>
    <x v="302"/>
    <n v="60.714285714285715"/>
    <n v="2.8571428571428572"/>
  </r>
  <r>
    <x v="303"/>
    <n v="63.142857142857139"/>
    <n v="1.7142857142857144"/>
  </r>
  <r>
    <x v="304"/>
    <n v="58.857142857142861"/>
    <n v="2.1428571428571428"/>
  </r>
  <r>
    <x v="305"/>
    <n v="48.571428571428569"/>
    <n v="0.2857142857142857"/>
  </r>
  <r>
    <x v="306"/>
    <n v="48.428571428571431"/>
    <n v="0.2857142857142857"/>
  </r>
  <r>
    <x v="307"/>
    <n v="56.857142857142854"/>
    <n v="1.7142857142857142"/>
  </r>
  <r>
    <x v="308"/>
    <n v="62"/>
    <n v="1.2857142857142858"/>
  </r>
  <r>
    <x v="309"/>
    <n v="56.6"/>
    <n v="1"/>
  </r>
  <r>
    <x v="310"/>
    <n v="56.1"/>
    <n v="1.3"/>
  </r>
  <r>
    <x v="311"/>
    <n v="53.4"/>
    <n v="1"/>
  </r>
  <r>
    <x v="312"/>
    <n v="48.6"/>
    <n v="1"/>
  </r>
  <r>
    <x v="313"/>
    <n v="48.857142857142861"/>
    <n v="1"/>
  </r>
  <r>
    <x v="314"/>
    <n v="46.428571428571431"/>
    <n v="1"/>
  </r>
  <r>
    <x v="315"/>
    <n v="51.428571428571431"/>
    <n v="1.2857142857142858"/>
  </r>
  <r>
    <x v="316"/>
    <n v="51.714285714285715"/>
    <n v="1.2857142857142858"/>
  </r>
  <r>
    <x v="317"/>
    <n v="50.428571428571431"/>
    <n v="1.5714285714285714"/>
  </r>
  <r>
    <x v="318"/>
    <n v="48.857142857142854"/>
    <n v="2"/>
  </r>
  <r>
    <x v="319"/>
    <n v="52.142857142857139"/>
    <n v="1.4285714285714284"/>
  </r>
  <r>
    <x v="320"/>
    <n v="45.142857142857146"/>
    <n v="2.4285714285714284"/>
  </r>
  <r>
    <x v="321"/>
    <n v="37.857142857142854"/>
    <n v="2.2857142857142856"/>
  </r>
  <r>
    <x v="322"/>
    <n v="37"/>
    <n v="2"/>
  </r>
  <r>
    <x v="323"/>
    <n v="35"/>
    <n v="2.8571428571428572"/>
  </r>
  <r>
    <x v="324"/>
    <n v="34"/>
    <n v="3.4285714285714284"/>
  </r>
  <r>
    <x v="325"/>
    <n v="36.428571428571423"/>
    <n v="3.5714285714285716"/>
  </r>
  <r>
    <x v="326"/>
    <n v="39"/>
    <n v="2.1428571428571428"/>
  </r>
  <r>
    <x v="327"/>
    <n v="40.857142857142854"/>
    <n v="2"/>
  </r>
  <r>
    <x v="328"/>
    <n v="42.285714285714285"/>
    <n v="2"/>
  </r>
  <r>
    <x v="329"/>
    <n v="38"/>
    <n v="1.4285714285714286"/>
  </r>
  <r>
    <x v="330"/>
    <n v="41.857142857142854"/>
    <n v="1"/>
  </r>
  <r>
    <x v="331"/>
    <n v="40.571428571428569"/>
    <n v="1"/>
  </r>
  <r>
    <x v="332"/>
    <n v="42.428571428571431"/>
    <n v="1"/>
  </r>
  <r>
    <x v="333"/>
    <n v="41"/>
    <n v="1.1428571428571428"/>
  </r>
  <r>
    <x v="334"/>
    <n v="46.142857142857146"/>
    <n v="1.2857142857142858"/>
  </r>
  <r>
    <x v="335"/>
    <n v="46"/>
    <n v="1.4285714285714286"/>
  </r>
  <r>
    <x v="336"/>
    <n v="46"/>
    <n v="1.5714285714285714"/>
  </r>
  <r>
    <x v="337"/>
    <n v="38.571428571428569"/>
    <n v="1.2857142857142858"/>
  </r>
  <r>
    <x v="338"/>
    <n v="35.857142857142854"/>
    <n v="1.1428571428571428"/>
  </r>
  <r>
    <x v="339"/>
    <n v="35.285714285714285"/>
    <n v="1.2857142857142858"/>
  </r>
  <r>
    <x v="340"/>
    <n v="37.142857142857146"/>
    <n v="2.2857142857142856"/>
  </r>
  <r>
    <x v="341"/>
    <n v="43"/>
    <n v="4.7142857142857144"/>
  </r>
  <r>
    <x v="342"/>
    <n v="40.857142857142854"/>
    <n v="4"/>
  </r>
  <r>
    <x v="343"/>
    <n v="40.571428571428569"/>
    <n v="4"/>
  </r>
  <r>
    <x v="344"/>
    <n v="39"/>
    <n v="3.2857142857142856"/>
  </r>
  <r>
    <x v="345"/>
    <n v="37.428571428571431"/>
    <n v="2.5714285714285716"/>
  </r>
  <r>
    <x v="346"/>
    <n v="37.428571428571431"/>
    <n v="2"/>
  </r>
  <r>
    <x v="347"/>
    <n v="30.857142857142858"/>
    <n v="2.8571428571428572"/>
  </r>
  <r>
    <x v="348"/>
    <n v="28.714285714285715"/>
    <n v="1.5714285714285714"/>
  </r>
  <r>
    <x v="349"/>
    <n v="33.142857142857146"/>
    <n v="1"/>
  </r>
  <r>
    <x v="350"/>
    <n v="33.285714285714285"/>
    <n v="2.5714285714285716"/>
  </r>
  <r>
    <x v="351"/>
    <n v="31.857142857142858"/>
    <n v="3.1428571428571428"/>
  </r>
  <r>
    <x v="352"/>
    <n v="44.571428571428569"/>
    <n v="2"/>
  </r>
  <r>
    <x v="353"/>
    <n v="43.142857142857146"/>
    <n v="2.2857142857142856"/>
  </r>
  <r>
    <x v="354"/>
    <n v="38.571428571428569"/>
    <n v="2"/>
  </r>
  <r>
    <x v="355"/>
    <n v="33.285714285714285"/>
    <n v="2.5714285714285716"/>
  </r>
  <r>
    <x v="356"/>
    <n v="31.571428571428573"/>
    <n v="2.7142857142857144"/>
  </r>
  <r>
    <x v="357"/>
    <n v="30.142857142857142"/>
    <n v="2"/>
  </r>
  <r>
    <x v="358"/>
    <n v="30.857142857142858"/>
    <n v="1.1428571428571428"/>
  </r>
  <r>
    <x v="359"/>
    <n v="31"/>
    <n v="1"/>
  </r>
  <r>
    <x v="360"/>
    <n v="34.6"/>
    <n v="1"/>
  </r>
  <r>
    <x v="361"/>
    <n v="39.428571428571431"/>
    <n v="2.1428571428571428"/>
  </r>
  <r>
    <x v="362"/>
    <n v="42.857142857142854"/>
    <n v="1.2857142857142858"/>
  </r>
  <r>
    <x v="363"/>
    <n v="44.142857142857146"/>
    <n v="1"/>
  </r>
  <r>
    <x v="364"/>
    <n v="43.428571428571431"/>
    <n v="1.1428571428571428"/>
  </r>
  <r>
    <x v="365"/>
    <n v="40.857142857142854"/>
    <n v="1.7142857142857142"/>
  </r>
  <r>
    <x v="366"/>
    <n v="43.571428571428569"/>
    <n v="1.7142857142857142"/>
  </r>
  <r>
    <x v="367"/>
    <n v="36.571428571428569"/>
    <n v="1"/>
  </r>
  <r>
    <x v="368"/>
    <n v="28"/>
    <n v="0.2857142857142857"/>
  </r>
  <r>
    <x v="369"/>
    <n v="24.714285714285715"/>
    <n v="0"/>
  </r>
  <r>
    <x v="370"/>
    <n v="29.142857142857142"/>
    <n v="0.42857142857142855"/>
  </r>
  <r>
    <x v="371"/>
    <n v="28.285714285714285"/>
    <n v="0.14285714285714285"/>
  </r>
  <r>
    <x v="372"/>
    <n v="30.142857142857142"/>
    <n v="0.14285714285714285"/>
  </r>
  <r>
    <x v="373"/>
    <n v="27.714285714285715"/>
    <n v="0.571428571428571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4">
  <r>
    <x v="0"/>
    <n v="25.285714285714285"/>
    <n v="14.285714285714285"/>
  </r>
  <r>
    <x v="1"/>
    <n v="34.571428571428569"/>
    <n v="13.714285714285715"/>
  </r>
  <r>
    <x v="2"/>
    <n v="36.142857142857139"/>
    <n v="11.714285714285714"/>
  </r>
  <r>
    <x v="3"/>
    <n v="33"/>
    <n v="12.571428571428571"/>
  </r>
  <r>
    <x v="4"/>
    <n v="31.285714285714285"/>
    <n v="12.142857142857144"/>
  </r>
  <r>
    <x v="5"/>
    <n v="29.428571428571431"/>
    <n v="12.428571428571429"/>
  </r>
  <r>
    <x v="6"/>
    <n v="26"/>
    <n v="16.428571428571427"/>
  </r>
  <r>
    <x v="7"/>
    <n v="28.857142857142854"/>
    <n v="15"/>
  </r>
  <r>
    <x v="8"/>
    <n v="28.285714285714285"/>
    <n v="15.428571428571429"/>
  </r>
  <r>
    <x v="9"/>
    <n v="27.571428571428573"/>
    <n v="16"/>
  </r>
  <r>
    <x v="10"/>
    <n v="28.428571428571431"/>
    <n v="17.285714285714285"/>
  </r>
  <r>
    <x v="11"/>
    <n v="27.285714285714285"/>
    <n v="17"/>
  </r>
  <r>
    <x v="12"/>
    <n v="27.714285714285712"/>
    <n v="16"/>
  </r>
  <r>
    <x v="13"/>
    <n v="29.714285714285712"/>
    <n v="14.714285714285714"/>
  </r>
  <r>
    <x v="14"/>
    <n v="28.857142857142858"/>
    <n v="15.428571428571429"/>
  </r>
  <r>
    <x v="15"/>
    <n v="26.142857142857142"/>
    <n v="16.142857142857142"/>
  </r>
  <r>
    <x v="16"/>
    <n v="28.428571428571427"/>
    <n v="14.857142857142858"/>
  </r>
  <r>
    <x v="17"/>
    <n v="24.142857142857142"/>
    <n v="12.571428571428571"/>
  </r>
  <r>
    <x v="18"/>
    <n v="22.428571428571427"/>
    <n v="11.857142857142858"/>
  </r>
  <r>
    <x v="19"/>
    <n v="23.142857142857142"/>
    <n v="12"/>
  </r>
  <r>
    <x v="20"/>
    <n v="22.142857142857142"/>
    <n v="10.714285714285714"/>
  </r>
  <r>
    <x v="21"/>
    <n v="19"/>
    <n v="9.4285714285714288"/>
  </r>
  <r>
    <x v="22"/>
    <n v="18.571428571428569"/>
    <n v="9.2857142857142865"/>
  </r>
  <r>
    <x v="23"/>
    <n v="17.714285714285715"/>
    <n v="8.2857142857142847"/>
  </r>
  <r>
    <x v="24"/>
    <n v="16.571428571428573"/>
    <n v="8.2857142857142847"/>
  </r>
  <r>
    <x v="25"/>
    <n v="18.142857142857142"/>
    <n v="8"/>
  </r>
  <r>
    <x v="26"/>
    <n v="22.285714285714285"/>
    <n v="6.4285714285714288"/>
  </r>
  <r>
    <x v="27"/>
    <n v="25.714285714285715"/>
    <n v="5.1428571428571423"/>
  </r>
  <r>
    <x v="28"/>
    <n v="26.857142857142854"/>
    <n v="4.8571428571428577"/>
  </r>
  <r>
    <x v="29"/>
    <n v="31.142857142857146"/>
    <n v="3.2857142857142856"/>
  </r>
  <r>
    <x v="30"/>
    <n v="33.571428571428569"/>
    <n v="2.2857142857142856"/>
  </r>
  <r>
    <x v="31"/>
    <n v="31.571428571428569"/>
    <n v="1.1428571428571428"/>
  </r>
  <r>
    <x v="32"/>
    <n v="33"/>
    <n v="1.7142857142857144"/>
  </r>
  <r>
    <x v="33"/>
    <n v="34.142857142857139"/>
    <n v="3"/>
  </r>
  <r>
    <x v="34"/>
    <n v="35.142857142857139"/>
    <n v="2.8571428571428572"/>
  </r>
  <r>
    <x v="35"/>
    <n v="34.714285714285715"/>
    <n v="3"/>
  </r>
  <r>
    <x v="36"/>
    <n v="36.285714285714285"/>
    <n v="3.8571428571428572"/>
  </r>
  <r>
    <x v="37"/>
    <n v="38.428571428571431"/>
    <n v="4"/>
  </r>
  <r>
    <x v="38"/>
    <n v="37.571428571428569"/>
    <n v="4.2857142857142856"/>
  </r>
  <r>
    <x v="39"/>
    <n v="38.428571428571431"/>
    <n v="6.1428571428571432"/>
  </r>
  <r>
    <x v="40"/>
    <n v="39.285714285714285"/>
    <n v="6.5714285714285712"/>
  </r>
  <r>
    <x v="41"/>
    <n v="39.285714285714292"/>
    <n v="5.2857142857142856"/>
  </r>
  <r>
    <x v="42"/>
    <n v="35.285714285714285"/>
    <n v="4.7142857142857144"/>
  </r>
  <r>
    <x v="43"/>
    <n v="32.571428571428569"/>
    <n v="5"/>
  </r>
  <r>
    <x v="44"/>
    <n v="34.142857142857139"/>
    <n v="6.2857142857142856"/>
  </r>
  <r>
    <x v="45"/>
    <n v="38"/>
    <n v="6.2857142857142856"/>
  </r>
  <r>
    <x v="46"/>
    <n v="43.571428571428569"/>
    <n v="6.8571428571428568"/>
  </r>
  <r>
    <x v="47"/>
    <n v="38.142857142857139"/>
    <n v="8.7142857142857153"/>
  </r>
  <r>
    <x v="48"/>
    <n v="33.142857142857139"/>
    <n v="8"/>
  </r>
  <r>
    <x v="49"/>
    <n v="31.428571428571427"/>
    <n v="7.7142857142857144"/>
  </r>
  <r>
    <x v="50"/>
    <n v="30.285714285714285"/>
    <n v="6.4285714285714288"/>
  </r>
  <r>
    <x v="51"/>
    <n v="27.428571428571431"/>
    <n v="6.2857142857142856"/>
  </r>
  <r>
    <x v="52"/>
    <n v="30.857142857142854"/>
    <n v="6.8571428571428577"/>
  </r>
  <r>
    <x v="53"/>
    <n v="30.857142857142858"/>
    <n v="8"/>
  </r>
  <r>
    <x v="54"/>
    <n v="37"/>
    <n v="9.1428571428571423"/>
  </r>
  <r>
    <x v="55"/>
    <n v="33.142857142857139"/>
    <n v="12.571428571428571"/>
  </r>
  <r>
    <x v="56"/>
    <n v="27.142857142857142"/>
    <n v="14.714285714285715"/>
  </r>
  <r>
    <x v="57"/>
    <n v="26.571428571428569"/>
    <n v="11.857142857142858"/>
  </r>
  <r>
    <x v="58"/>
    <n v="27.571428571428569"/>
    <n v="10.285714285714286"/>
  </r>
  <r>
    <x v="59"/>
    <n v="31.571428571428569"/>
    <n v="11.285714285714286"/>
  </r>
  <r>
    <x v="60"/>
    <n v="29.857142857142854"/>
    <n v="14.428571428571429"/>
  </r>
  <r>
    <x v="61"/>
    <n v="32.571428571428569"/>
    <n v="15"/>
  </r>
  <r>
    <x v="62"/>
    <n v="34.428571428571431"/>
    <n v="13.714285714285715"/>
  </r>
  <r>
    <x v="63"/>
    <n v="30.428571428571431"/>
    <n v="11.142857142857142"/>
  </r>
  <r>
    <x v="64"/>
    <n v="29.142857142857139"/>
    <n v="11.571428571428571"/>
  </r>
  <r>
    <x v="65"/>
    <n v="27.428571428571431"/>
    <n v="13.428571428571429"/>
  </r>
  <r>
    <x v="66"/>
    <n v="26.714285714285715"/>
    <n v="14.714285714285715"/>
  </r>
  <r>
    <x v="67"/>
    <n v="25.142857142857142"/>
    <n v="15"/>
  </r>
  <r>
    <x v="68"/>
    <n v="27.142857142857142"/>
    <n v="14.857142857142858"/>
  </r>
  <r>
    <x v="69"/>
    <n v="27.571428571428573"/>
    <n v="14.571428571428571"/>
  </r>
  <r>
    <x v="70"/>
    <n v="29.857142857142854"/>
    <n v="12.285714285714286"/>
  </r>
  <r>
    <x v="71"/>
    <n v="33.714285714285715"/>
    <n v="11.857142857142858"/>
  </r>
  <r>
    <x v="72"/>
    <n v="30.571428571428573"/>
    <n v="11.571428571428571"/>
  </r>
  <r>
    <x v="73"/>
    <n v="28"/>
    <n v="10.428571428571429"/>
  </r>
  <r>
    <x v="74"/>
    <n v="21.857142857142858"/>
    <n v="9.4285714285714288"/>
  </r>
  <r>
    <x v="75"/>
    <n v="20"/>
    <n v="8.2857142857142865"/>
  </r>
  <r>
    <x v="76"/>
    <n v="19.428571428571427"/>
    <n v="7.5714285714285712"/>
  </r>
  <r>
    <x v="77"/>
    <n v="16.714285714285715"/>
    <n v="8.7142857142857153"/>
  </r>
  <r>
    <x v="78"/>
    <n v="19"/>
    <n v="8"/>
  </r>
  <r>
    <x v="79"/>
    <n v="24.714285714285715"/>
    <n v="7.2857142857142856"/>
  </r>
  <r>
    <x v="80"/>
    <n v="25.714285714285715"/>
    <n v="8"/>
  </r>
  <r>
    <x v="81"/>
    <n v="25.285714285714285"/>
    <n v="9"/>
  </r>
  <r>
    <x v="82"/>
    <n v="24.428571428571431"/>
    <n v="9.1428571428571423"/>
  </r>
  <r>
    <x v="83"/>
    <n v="24.142857142857142"/>
    <n v="8.8571428571428577"/>
  </r>
  <r>
    <x v="84"/>
    <n v="22.857142857142858"/>
    <n v="8.5714285714285712"/>
  </r>
  <r>
    <x v="85"/>
    <n v="25.428571428571431"/>
    <n v="8.1428571428571423"/>
  </r>
  <r>
    <x v="86"/>
    <n v="24.142857142857146"/>
    <n v="8.7142857142857135"/>
  </r>
  <r>
    <x v="87"/>
    <n v="26.857142857142858"/>
    <n v="7"/>
  </r>
  <r>
    <x v="88"/>
    <n v="23.285714285714285"/>
    <n v="7.4285714285714288"/>
  </r>
  <r>
    <x v="89"/>
    <n v="25.857142857142858"/>
    <n v="6.8571428571428577"/>
  </r>
  <r>
    <x v="90"/>
    <n v="26.571428571428569"/>
    <n v="7.1428571428571432"/>
  </r>
  <r>
    <x v="91"/>
    <n v="25.142857142857146"/>
    <n v="7"/>
  </r>
  <r>
    <x v="92"/>
    <n v="23.857142857142854"/>
    <n v="8.7142857142857135"/>
  </r>
  <r>
    <x v="93"/>
    <n v="21.571428571428569"/>
    <n v="10"/>
  </r>
  <r>
    <x v="94"/>
    <n v="21"/>
    <n v="9.7142857142857153"/>
  </r>
  <r>
    <x v="95"/>
    <n v="19.714285714285715"/>
    <n v="9.1428571428571423"/>
  </r>
  <r>
    <x v="96"/>
    <n v="23.142857142857146"/>
    <n v="7.5714285714285712"/>
  </r>
  <r>
    <x v="97"/>
    <n v="18.571428571428569"/>
    <n v="8"/>
  </r>
  <r>
    <x v="98"/>
    <n v="16.142857142857142"/>
    <n v="7.5714285714285712"/>
  </r>
  <r>
    <x v="99"/>
    <n v="16.571428571428569"/>
    <n v="8.7142857142857135"/>
  </r>
  <r>
    <x v="100"/>
    <n v="16.285714285714285"/>
    <n v="8.8571428571428577"/>
  </r>
  <r>
    <x v="101"/>
    <n v="17.571428571428569"/>
    <n v="7.7142857142857135"/>
  </r>
  <r>
    <x v="102"/>
    <n v="17.142857142857146"/>
    <n v="7.1428571428571423"/>
  </r>
  <r>
    <x v="103"/>
    <n v="16.571428571428573"/>
    <n v="8"/>
  </r>
  <r>
    <x v="104"/>
    <n v="16.142857142857142"/>
    <n v="8.1428571428571423"/>
  </r>
  <r>
    <x v="105"/>
    <n v="15.714285714285715"/>
    <n v="7"/>
  </r>
  <r>
    <x v="106"/>
    <n v="17.142857142857142"/>
    <n v="6.7142857142857144"/>
  </r>
  <r>
    <x v="107"/>
    <n v="17.714285714285715"/>
    <n v="7.1428571428571432"/>
  </r>
  <r>
    <x v="108"/>
    <n v="19.714285714285715"/>
    <n v="6.7142857142857144"/>
  </r>
  <r>
    <x v="109"/>
    <n v="23.142857142857146"/>
    <n v="7"/>
  </r>
  <r>
    <x v="110"/>
    <n v="26"/>
    <n v="6.2857142857142856"/>
  </r>
  <r>
    <x v="111"/>
    <n v="25.428571428571431"/>
    <n v="4.8571428571428577"/>
  </r>
  <r>
    <x v="112"/>
    <n v="21.142857142857142"/>
    <n v="3.7142857142857144"/>
  </r>
  <r>
    <x v="113"/>
    <n v="17.428571428571431"/>
    <n v="4.8571428571428568"/>
  </r>
  <r>
    <x v="114"/>
    <n v="16"/>
    <n v="6.7142857142857135"/>
  </r>
  <r>
    <x v="115"/>
    <n v="14.428571428571427"/>
    <n v="6"/>
  </r>
  <r>
    <x v="116"/>
    <n v="13.142857142857142"/>
    <n v="6.1428571428571432"/>
  </r>
  <r>
    <x v="117"/>
    <n v="16.571428571428573"/>
    <n v="6"/>
  </r>
  <r>
    <x v="118"/>
    <n v="17.857142857142858"/>
    <n v="5.8571428571428577"/>
  </r>
  <r>
    <x v="119"/>
    <n v="23"/>
    <n v="5.4285714285714288"/>
  </r>
  <r>
    <x v="120"/>
    <n v="27.857142857142854"/>
    <n v="5.2857142857142856"/>
  </r>
  <r>
    <x v="121"/>
    <n v="29"/>
    <n v="5"/>
  </r>
  <r>
    <x v="122"/>
    <n v="29.142857142857142"/>
    <n v="5.7142857142857144"/>
  </r>
  <r>
    <x v="123"/>
    <n v="21.142857142857142"/>
    <n v="5.5714285714285712"/>
  </r>
  <r>
    <x v="124"/>
    <n v="19.285714285714285"/>
    <n v="5"/>
  </r>
  <r>
    <x v="125"/>
    <n v="16.285714285714285"/>
    <n v="5.1428571428571423"/>
  </r>
  <r>
    <x v="126"/>
    <n v="16.142857142857142"/>
    <n v="3.2857142857142856"/>
  </r>
  <r>
    <x v="127"/>
    <n v="21.285714285714285"/>
    <n v="3"/>
  </r>
  <r>
    <x v="128"/>
    <n v="20.428571428571431"/>
    <n v="4.4285714285714288"/>
  </r>
  <r>
    <x v="129"/>
    <n v="14.714285714285715"/>
    <n v="5.1428571428571423"/>
  </r>
  <r>
    <x v="130"/>
    <n v="15.142857142857142"/>
    <n v="5"/>
  </r>
  <r>
    <x v="131"/>
    <n v="16.142857142857142"/>
    <n v="5"/>
  </r>
  <r>
    <x v="132"/>
    <n v="14.285714285714285"/>
    <n v="5"/>
  </r>
  <r>
    <x v="133"/>
    <n v="19.142857142857142"/>
    <n v="5"/>
  </r>
  <r>
    <x v="134"/>
    <n v="20.857142857142858"/>
    <n v="5.1428571428571423"/>
  </r>
  <r>
    <x v="135"/>
    <n v="20"/>
    <n v="4.4285714285714288"/>
  </r>
  <r>
    <x v="136"/>
    <n v="20.428571428571427"/>
    <n v="4"/>
  </r>
  <r>
    <x v="137"/>
    <n v="22.285714285714285"/>
    <n v="4"/>
  </r>
  <r>
    <x v="138"/>
    <n v="24.571428571428569"/>
    <n v="3.7142857142857144"/>
  </r>
  <r>
    <x v="139"/>
    <n v="20.714285714285715"/>
    <n v="3.8571428571428572"/>
  </r>
  <r>
    <x v="140"/>
    <n v="16.714285714285715"/>
    <n v="6.8571428571428568"/>
  </r>
  <r>
    <x v="141"/>
    <n v="18.571428571428569"/>
    <n v="4"/>
  </r>
  <r>
    <x v="142"/>
    <n v="17"/>
    <n v="4.4285714285714288"/>
  </r>
  <r>
    <x v="143"/>
    <n v="17.571428571428573"/>
    <n v="4.2857142857142856"/>
  </r>
  <r>
    <x v="144"/>
    <n v="17.142857142857142"/>
    <n v="4.7142857142857144"/>
  </r>
  <r>
    <x v="145"/>
    <n v="17.714285714285715"/>
    <n v="3.8571428571428572"/>
  </r>
  <r>
    <x v="146"/>
    <n v="14.571428571428573"/>
    <n v="4.7142857142857144"/>
  </r>
  <r>
    <x v="147"/>
    <n v="15.428571428571427"/>
    <n v="3.4285714285714288"/>
  </r>
  <r>
    <x v="148"/>
    <n v="15.857142857142858"/>
    <n v="4"/>
  </r>
  <r>
    <x v="149"/>
    <n v="17"/>
    <n v="2.8571428571428572"/>
  </r>
  <r>
    <x v="150"/>
    <n v="18.428571428571427"/>
    <n v="3.5714285714285712"/>
  </r>
  <r>
    <x v="151"/>
    <n v="16.857142857142858"/>
    <n v="4.4285714285714288"/>
  </r>
  <r>
    <x v="152"/>
    <n v="17.142857142857142"/>
    <n v="5.8571428571428577"/>
  </r>
  <r>
    <x v="153"/>
    <n v="15.857142857142858"/>
    <n v="6.8571428571428568"/>
  </r>
  <r>
    <x v="154"/>
    <n v="11.285714285714286"/>
    <n v="6.7142857142857135"/>
  </r>
  <r>
    <x v="155"/>
    <n v="12.285714285714286"/>
    <n v="6"/>
  </r>
  <r>
    <x v="156"/>
    <n v="11.428571428571429"/>
    <n v="5.7142857142857144"/>
  </r>
  <r>
    <x v="157"/>
    <n v="15.285714285714285"/>
    <n v="6"/>
  </r>
  <r>
    <x v="158"/>
    <n v="16.285714285714285"/>
    <n v="6.7142857142857144"/>
  </r>
  <r>
    <x v="159"/>
    <n v="19.857142857142854"/>
    <n v="9"/>
  </r>
  <r>
    <x v="160"/>
    <n v="13.142857142857142"/>
    <n v="8.4285714285714288"/>
  </r>
  <r>
    <x v="161"/>
    <n v="11.571428571428571"/>
    <n v="8"/>
  </r>
  <r>
    <x v="162"/>
    <n v="11.142857142857142"/>
    <n v="7"/>
  </r>
  <r>
    <x v="163"/>
    <n v="11.571428571428571"/>
    <n v="7.4285714285714288"/>
  </r>
  <r>
    <x v="164"/>
    <n v="11.571428571428571"/>
    <n v="8"/>
  </r>
  <r>
    <x v="165"/>
    <n v="13.571428571428571"/>
    <n v="7.2857142857142856"/>
  </r>
  <r>
    <x v="166"/>
    <n v="13.285714285714286"/>
    <n v="6.1428571428571432"/>
  </r>
  <r>
    <x v="167"/>
    <n v="14.857142857142858"/>
    <n v="6"/>
  </r>
  <r>
    <x v="168"/>
    <n v="16.857142857142858"/>
    <n v="6"/>
  </r>
  <r>
    <x v="169"/>
    <n v="17.428571428571431"/>
    <n v="6"/>
  </r>
  <r>
    <x v="170"/>
    <n v="18.285714285714285"/>
    <n v="6"/>
  </r>
  <r>
    <x v="171"/>
    <n v="20.857142857142858"/>
    <n v="6"/>
  </r>
  <r>
    <x v="172"/>
    <n v="24.428571428571431"/>
    <n v="6"/>
  </r>
  <r>
    <x v="173"/>
    <n v="22.714285714285715"/>
    <n v="7.1428571428571432"/>
  </r>
  <r>
    <x v="174"/>
    <n v="24.142857142857146"/>
    <n v="8"/>
  </r>
  <r>
    <x v="175"/>
    <n v="28.571428571428569"/>
    <n v="8"/>
  </r>
  <r>
    <x v="176"/>
    <n v="26.571428571428569"/>
    <n v="7.1428571428571432"/>
  </r>
  <r>
    <x v="177"/>
    <n v="23.857142857142858"/>
    <n v="8"/>
  </r>
  <r>
    <x v="178"/>
    <n v="25.714285714285715"/>
    <n v="8"/>
  </r>
  <r>
    <x v="179"/>
    <n v="23.714285714285715"/>
    <n v="8.4285714285714288"/>
  </r>
  <r>
    <x v="180"/>
    <n v="17.428571428571431"/>
    <n v="10"/>
  </r>
  <r>
    <x v="181"/>
    <n v="17.285714285714285"/>
    <n v="9.5714285714285712"/>
  </r>
  <r>
    <x v="182"/>
    <n v="20.142857142857142"/>
    <n v="9.1428571428571423"/>
  </r>
  <r>
    <x v="183"/>
    <n v="21.714285714285715"/>
    <n v="8.8571428571428577"/>
  </r>
  <r>
    <x v="184"/>
    <n v="23.571428571428573"/>
    <n v="8.1428571428571423"/>
  </r>
  <r>
    <x v="185"/>
    <n v="26.142857142857142"/>
    <n v="8.7142857142857135"/>
  </r>
  <r>
    <x v="186"/>
    <n v="26.714285714285712"/>
    <n v="9.4285714285714288"/>
  </r>
  <r>
    <x v="187"/>
    <n v="29.142857142857142"/>
    <n v="10"/>
  </r>
  <r>
    <x v="188"/>
    <n v="29.714285714285715"/>
    <n v="9.7142857142857153"/>
  </r>
  <r>
    <x v="189"/>
    <n v="28"/>
    <n v="9.8571428571428577"/>
  </r>
  <r>
    <x v="190"/>
    <n v="27.857142857142858"/>
    <n v="9.7142857142857135"/>
  </r>
  <r>
    <x v="191"/>
    <n v="26.428571428571431"/>
    <n v="8.5714285714285712"/>
  </r>
  <r>
    <x v="192"/>
    <n v="28"/>
    <n v="7"/>
  </r>
  <r>
    <x v="193"/>
    <n v="25.571428571428573"/>
    <n v="7.4285714285714288"/>
  </r>
  <r>
    <x v="194"/>
    <n v="28.857142857142854"/>
    <n v="6.4285714285714288"/>
  </r>
  <r>
    <x v="195"/>
    <n v="26"/>
    <n v="7"/>
  </r>
  <r>
    <x v="196"/>
    <n v="33.857142857142854"/>
    <n v="7"/>
  </r>
  <r>
    <x v="197"/>
    <n v="35.857142857142854"/>
    <n v="7"/>
  </r>
  <r>
    <x v="198"/>
    <n v="34.285714285714285"/>
    <n v="7"/>
  </r>
  <r>
    <x v="199"/>
    <n v="34.571428571428569"/>
    <n v="6.7142857142857144"/>
  </r>
  <r>
    <x v="200"/>
    <n v="33.571428571428569"/>
    <n v="4.8571428571428568"/>
  </r>
  <r>
    <x v="201"/>
    <n v="30.571428571428573"/>
    <n v="4"/>
  </r>
  <r>
    <x v="202"/>
    <n v="34.571428571428569"/>
    <n v="4.2857142857142856"/>
  </r>
  <r>
    <x v="203"/>
    <n v="36.142857142857139"/>
    <n v="6.1428571428571432"/>
  </r>
  <r>
    <x v="204"/>
    <n v="36.428571428571431"/>
    <n v="7"/>
  </r>
  <r>
    <x v="205"/>
    <n v="38.142857142857139"/>
    <n v="7.4285714285714288"/>
  </r>
  <r>
    <x v="206"/>
    <n v="33.142857142857146"/>
    <n v="7"/>
  </r>
  <r>
    <x v="207"/>
    <n v="34.571428571428569"/>
    <n v="7"/>
  </r>
  <r>
    <x v="208"/>
    <n v="39.428571428571431"/>
    <n v="7"/>
  </r>
  <r>
    <x v="209"/>
    <n v="35.857142857142861"/>
    <n v="7"/>
  </r>
  <r>
    <x v="210"/>
    <n v="31.857142857142858"/>
    <n v="8.5714285714285712"/>
  </r>
  <r>
    <x v="211"/>
    <n v="32.428571428571431"/>
    <n v="9.4285714285714288"/>
  </r>
  <r>
    <x v="212"/>
    <n v="36.142857142857146"/>
    <n v="8.1428571428571423"/>
  </r>
  <r>
    <x v="213"/>
    <n v="34.857142857142854"/>
    <n v="6.5714285714285712"/>
  </r>
  <r>
    <x v="214"/>
    <n v="35.285714285714285"/>
    <n v="7"/>
  </r>
  <r>
    <x v="215"/>
    <n v="35"/>
    <n v="7"/>
  </r>
  <r>
    <x v="216"/>
    <n v="35.285714285714285"/>
    <n v="6.7142857142857144"/>
  </r>
  <r>
    <x v="217"/>
    <n v="39.285714285714285"/>
    <n v="6.1428571428571432"/>
  </r>
  <r>
    <x v="218"/>
    <n v="43.285714285714285"/>
    <n v="6"/>
  </r>
  <r>
    <x v="219"/>
    <n v="44.142857142857146"/>
    <n v="5.7142857142857144"/>
  </r>
  <r>
    <x v="220"/>
    <n v="44.285714285714285"/>
    <n v="6.8571428571428577"/>
  </r>
  <r>
    <x v="221"/>
    <n v="42.714285714285715"/>
    <n v="7.7142857142857144"/>
  </r>
  <r>
    <x v="222"/>
    <n v="33.428571428571431"/>
    <n v="9.4285714285714288"/>
  </r>
  <r>
    <x v="223"/>
    <n v="34.428571428571431"/>
    <n v="8.5714285714285712"/>
  </r>
  <r>
    <x v="224"/>
    <n v="42"/>
    <n v="7.4285714285714288"/>
  </r>
  <r>
    <x v="225"/>
    <n v="46"/>
    <n v="7.1428571428571432"/>
  </r>
  <r>
    <x v="226"/>
    <n v="48.714285714285708"/>
    <n v="9"/>
  </r>
  <r>
    <x v="227"/>
    <n v="49.571428571428569"/>
    <n v="11"/>
  </r>
  <r>
    <x v="228"/>
    <n v="49.714285714285715"/>
    <n v="9.1428571428571423"/>
  </r>
  <r>
    <x v="229"/>
    <n v="52.714285714285715"/>
    <n v="8.1428571428571423"/>
  </r>
  <r>
    <x v="230"/>
    <n v="44.857142857142861"/>
    <n v="8.4285714285714288"/>
  </r>
  <r>
    <x v="231"/>
    <n v="40"/>
    <n v="8.8571428571428577"/>
  </r>
  <r>
    <x v="232"/>
    <n v="36.714285714285715"/>
    <n v="11.857142857142858"/>
  </r>
  <r>
    <x v="233"/>
    <n v="30.428571428571427"/>
    <n v="9.2857142857142847"/>
  </r>
  <r>
    <x v="234"/>
    <n v="42.142857142857139"/>
    <n v="9.4285714285714288"/>
  </r>
  <r>
    <x v="235"/>
    <n v="50.285714285714285"/>
    <n v="8.8571428571428577"/>
  </r>
  <r>
    <x v="236"/>
    <n v="52.857142857142854"/>
    <n v="8.1428571428571423"/>
  </r>
  <r>
    <x v="237"/>
    <n v="51.714285714285715"/>
    <n v="7.8571428571428568"/>
  </r>
  <r>
    <x v="238"/>
    <n v="44.714285714285708"/>
    <n v="8.1428571428571423"/>
  </r>
  <r>
    <x v="239"/>
    <n v="41.142857142857139"/>
    <n v="8.4285714285714288"/>
  </r>
  <r>
    <x v="240"/>
    <n v="40"/>
    <n v="8.5714285714285712"/>
  </r>
  <r>
    <x v="241"/>
    <n v="36.428571428571431"/>
    <n v="9.8571428571428577"/>
  </r>
  <r>
    <x v="242"/>
    <n v="37.142857142857146"/>
    <n v="9.8571428571428577"/>
  </r>
  <r>
    <x v="243"/>
    <n v="40.571428571428569"/>
    <n v="9.1428571428571423"/>
  </r>
  <r>
    <x v="244"/>
    <n v="44.714285714285715"/>
    <n v="8.2857142857142847"/>
  </r>
  <r>
    <x v="245"/>
    <n v="42.285714285714285"/>
    <n v="9.2857142857142847"/>
  </r>
  <r>
    <x v="246"/>
    <n v="42"/>
    <n v="10.714285714285714"/>
  </r>
  <r>
    <x v="247"/>
    <n v="44.571428571428569"/>
    <n v="8.8571428571428577"/>
  </r>
  <r>
    <x v="248"/>
    <n v="42.857142857142861"/>
    <n v="8.7142857142857153"/>
  </r>
  <r>
    <x v="249"/>
    <n v="41.571428571428569"/>
    <n v="10"/>
  </r>
  <r>
    <x v="250"/>
    <n v="43.714285714285715"/>
    <n v="14"/>
  </r>
  <r>
    <x v="251"/>
    <n v="46.142857142857139"/>
    <n v="13"/>
  </r>
  <r>
    <x v="252"/>
    <n v="56.571428571428569"/>
    <n v="7.8571428571428568"/>
  </r>
  <r>
    <x v="253"/>
    <n v="54.428571428571431"/>
    <n v="8.5714285714285712"/>
  </r>
  <r>
    <x v="254"/>
    <n v="52.285714285714292"/>
    <n v="10.285714285714285"/>
  </r>
  <r>
    <x v="255"/>
    <n v="44.571428571428569"/>
    <n v="9.5714285714285712"/>
  </r>
  <r>
    <x v="256"/>
    <n v="41.714285714285715"/>
    <n v="11.142857142857142"/>
  </r>
  <r>
    <x v="257"/>
    <n v="30.857142857142858"/>
    <n v="10.142857142857142"/>
  </r>
  <r>
    <x v="258"/>
    <n v="37.714285714285715"/>
    <n v="10.714285714285715"/>
  </r>
  <r>
    <x v="259"/>
    <n v="44.571428571428569"/>
    <n v="10.142857142857142"/>
  </r>
  <r>
    <x v="260"/>
    <n v="47.571428571428598"/>
    <n v="8.5714285714285712"/>
  </r>
  <r>
    <x v="261"/>
    <n v="49.571428571428569"/>
    <n v="10.285714285714286"/>
  </r>
  <r>
    <x v="262"/>
    <n v="39.428571428571431"/>
    <n v="11.142857142857142"/>
  </r>
  <r>
    <x v="263"/>
    <n v="39.714285714285715"/>
    <n v="10.714285714285714"/>
  </r>
  <r>
    <x v="264"/>
    <n v="38"/>
    <n v="9.8571428571428577"/>
  </r>
  <r>
    <x v="265"/>
    <n v="36"/>
    <n v="12"/>
  </r>
  <r>
    <x v="266"/>
    <n v="38.285714285714285"/>
    <n v="11.285714285714286"/>
  </r>
  <r>
    <x v="267"/>
    <n v="38.857142857142854"/>
    <n v="9.2857142857142865"/>
  </r>
  <r>
    <x v="268"/>
    <n v="39"/>
    <n v="9.4285714285714288"/>
  </r>
  <r>
    <x v="269"/>
    <n v="39"/>
    <n v="9.5714285714285712"/>
  </r>
  <r>
    <x v="270"/>
    <n v="40.857142857142854"/>
    <n v="10"/>
  </r>
  <r>
    <x v="271"/>
    <n v="34.428571428571431"/>
    <n v="10.571428571428571"/>
  </r>
  <r>
    <x v="272"/>
    <n v="34.285714285714285"/>
    <n v="8.8571428571428577"/>
  </r>
  <r>
    <x v="273"/>
    <n v="33.285714285714285"/>
    <n v="10.285714285714286"/>
  </r>
  <r>
    <x v="274"/>
    <n v="34.857142857142854"/>
    <n v="10"/>
  </r>
  <r>
    <x v="275"/>
    <n v="36.428571428571431"/>
    <n v="9.7142857142857135"/>
  </r>
  <r>
    <x v="276"/>
    <n v="38.142857142857146"/>
    <n v="8.7142857142857135"/>
  </r>
  <r>
    <x v="277"/>
    <n v="34.142857142857146"/>
    <n v="8"/>
  </r>
  <r>
    <x v="278"/>
    <n v="32.285714285714285"/>
    <n v="9.4285714285714288"/>
  </r>
  <r>
    <x v="279"/>
    <n v="35.571428571428569"/>
    <n v="11.285714285714286"/>
  </r>
  <r>
    <x v="280"/>
    <n v="38.857142857142854"/>
    <n v="12.857142857142858"/>
  </r>
  <r>
    <x v="281"/>
    <n v="39.857142857142854"/>
    <n v="13"/>
  </r>
  <r>
    <x v="282"/>
    <n v="39"/>
    <n v="10.142857142857142"/>
  </r>
  <r>
    <x v="283"/>
    <n v="34.428571428571431"/>
    <n v="11.285714285714286"/>
  </r>
  <r>
    <x v="284"/>
    <n v="35.428571428571431"/>
    <n v="11"/>
  </r>
  <r>
    <x v="285"/>
    <n v="31.428571428571427"/>
    <n v="11.428571428571429"/>
  </r>
  <r>
    <x v="286"/>
    <n v="30.428571428571427"/>
    <n v="11.428571428571429"/>
  </r>
  <r>
    <x v="287"/>
    <n v="33.714285714285715"/>
    <n v="10.428571428571429"/>
  </r>
  <r>
    <x v="288"/>
    <n v="35.714285714285715"/>
    <n v="10.285714285714286"/>
  </r>
  <r>
    <x v="289"/>
    <n v="34.142857142857146"/>
    <n v="9.7142857142857135"/>
  </r>
  <r>
    <x v="290"/>
    <n v="37"/>
    <n v="8.7142857142857135"/>
  </r>
  <r>
    <x v="291"/>
    <n v="40.857142857142854"/>
    <n v="8.8571428571428577"/>
  </r>
  <r>
    <x v="292"/>
    <n v="39.285714285714285"/>
    <n v="7"/>
  </r>
  <r>
    <x v="293"/>
    <n v="40.428571428571431"/>
    <n v="6.4285714285714288"/>
  </r>
  <r>
    <x v="294"/>
    <n v="40"/>
    <n v="5.7142857142857144"/>
  </r>
  <r>
    <x v="295"/>
    <n v="45.285714285714285"/>
    <n v="5.4285714285714288"/>
  </r>
  <r>
    <x v="296"/>
    <n v="49.142857142857146"/>
    <n v="7.4285714285714288"/>
  </r>
  <r>
    <x v="297"/>
    <n v="52.428571428571431"/>
    <n v="8"/>
  </r>
  <r>
    <x v="298"/>
    <n v="56.714285714285715"/>
    <n v="9.7142857142857135"/>
  </r>
  <r>
    <x v="299"/>
    <n v="50.571428571428569"/>
    <n v="11.571428571428571"/>
  </r>
  <r>
    <x v="300"/>
    <n v="49.428571428571431"/>
    <n v="10.571428571428571"/>
  </r>
  <r>
    <x v="301"/>
    <n v="53.142857142857146"/>
    <n v="9.2857142857142847"/>
  </r>
  <r>
    <x v="302"/>
    <n v="52.142857142857139"/>
    <n v="11.428571428571429"/>
  </r>
  <r>
    <x v="303"/>
    <n v="54.714285714285715"/>
    <n v="10.142857142857142"/>
  </r>
  <r>
    <x v="304"/>
    <n v="50.857142857142854"/>
    <n v="10.142857142857142"/>
  </r>
  <r>
    <x v="305"/>
    <n v="40.571428571428569"/>
    <n v="8.2857142857142847"/>
  </r>
  <r>
    <x v="306"/>
    <n v="40.714285714285715"/>
    <n v="8"/>
  </r>
  <r>
    <x v="307"/>
    <n v="49.571428571428569"/>
    <n v="9"/>
  </r>
  <r>
    <x v="308"/>
    <n v="53.142857142857139"/>
    <n v="10.142857142857142"/>
  </r>
  <r>
    <x v="309"/>
    <n v="47.285714285714285"/>
    <n v="10.285714285714286"/>
  </r>
  <r>
    <x v="310"/>
    <n v="46"/>
    <n v="11.142857142857142"/>
  </r>
  <r>
    <x v="311"/>
    <n v="40.428571428571431"/>
    <n v="14"/>
  </r>
  <r>
    <x v="312"/>
    <n v="33.571428571428569"/>
    <n v="16"/>
  </r>
  <r>
    <x v="313"/>
    <n v="32.714285714285715"/>
    <n v="17.142857142857146"/>
  </r>
  <r>
    <x v="314"/>
    <n v="26.714285714285712"/>
    <n v="20.714285714285715"/>
  </r>
  <r>
    <x v="315"/>
    <n v="29.857142857142858"/>
    <n v="22.857142857142854"/>
  </r>
  <r>
    <x v="316"/>
    <n v="30.714285714285715"/>
    <n v="22.285714285714285"/>
  </r>
  <r>
    <x v="317"/>
    <n v="31.428571428571431"/>
    <n v="20.571428571428569"/>
  </r>
  <r>
    <x v="318"/>
    <n v="32"/>
    <n v="18.857142857142858"/>
  </r>
  <r>
    <x v="319"/>
    <n v="35.857142857142854"/>
    <n v="17.714285714285712"/>
  </r>
  <r>
    <x v="320"/>
    <n v="31"/>
    <n v="16.571428571428573"/>
  </r>
  <r>
    <x v="321"/>
    <n v="23.428571428571431"/>
    <n v="16.714285714285715"/>
  </r>
  <r>
    <x v="322"/>
    <n v="23.571428571428573"/>
    <n v="15.428571428571427"/>
  </r>
  <r>
    <x v="323"/>
    <n v="22.714285714285715"/>
    <n v="15.142857142857142"/>
  </r>
  <r>
    <x v="324"/>
    <n v="21.428571428571431"/>
    <n v="16"/>
  </r>
  <r>
    <x v="325"/>
    <n v="23.428571428571431"/>
    <n v="16.571428571428569"/>
  </r>
  <r>
    <x v="326"/>
    <n v="22.714285714285715"/>
    <n v="18.428571428571427"/>
  </r>
  <r>
    <x v="327"/>
    <n v="21.714285714285715"/>
    <n v="21.142857142857142"/>
  </r>
  <r>
    <x v="328"/>
    <n v="18.428571428571427"/>
    <n v="25.857142857142858"/>
  </r>
  <r>
    <x v="329"/>
    <n v="16.428571428571427"/>
    <n v="23"/>
  </r>
  <r>
    <x v="330"/>
    <n v="19.857142857142858"/>
    <n v="23"/>
  </r>
  <r>
    <x v="331"/>
    <n v="16.428571428571431"/>
    <n v="25.142857142857142"/>
  </r>
  <r>
    <x v="332"/>
    <n v="17.428571428571427"/>
    <n v="26"/>
  </r>
  <r>
    <x v="333"/>
    <n v="17.571428571428569"/>
    <n v="24.571428571428573"/>
  </r>
  <r>
    <x v="334"/>
    <n v="21.428571428571431"/>
    <n v="25.571428571428573"/>
  </r>
  <r>
    <x v="335"/>
    <n v="21.857142857142858"/>
    <n v="25.428571428571427"/>
  </r>
  <r>
    <x v="336"/>
    <n v="21.428571428571427"/>
    <n v="26.142857142857142"/>
  </r>
  <r>
    <x v="337"/>
    <n v="16"/>
    <n v="23.714285714285715"/>
  </r>
  <r>
    <x v="338"/>
    <n v="12.285714285714285"/>
    <n v="24"/>
  </r>
  <r>
    <x v="339"/>
    <n v="12.714285714285714"/>
    <n v="23.142857142857142"/>
  </r>
  <r>
    <x v="340"/>
    <n v="16.142857142857142"/>
    <n v="22.857142857142858"/>
  </r>
  <r>
    <x v="341"/>
    <n v="24.714285714285715"/>
    <n v="22.714285714285715"/>
  </r>
  <r>
    <x v="342"/>
    <n v="23.571428571428573"/>
    <n v="20.857142857142854"/>
  </r>
  <r>
    <x v="343"/>
    <n v="23.285714285714285"/>
    <n v="20.714285714285715"/>
  </r>
  <r>
    <x v="344"/>
    <n v="20.428571428571427"/>
    <n v="21.714285714285715"/>
  </r>
  <r>
    <x v="345"/>
    <n v="20.285714285714285"/>
    <n v="19.714285714285715"/>
  </r>
  <r>
    <x v="346"/>
    <n v="20.571428571428573"/>
    <n v="18.571428571428573"/>
  </r>
  <r>
    <x v="347"/>
    <n v="17.857142857142858"/>
    <n v="15.714285714285714"/>
  </r>
  <r>
    <x v="348"/>
    <n v="15.428571428571429"/>
    <n v="14.857142857142858"/>
  </r>
  <r>
    <x v="349"/>
    <n v="18.142857142857142"/>
    <n v="15.857142857142858"/>
  </r>
  <r>
    <x v="350"/>
    <n v="18.714285714285715"/>
    <n v="16.857142857142858"/>
  </r>
  <r>
    <x v="351"/>
    <n v="18.142857142857142"/>
    <n v="16.714285714285715"/>
  </r>
  <r>
    <x v="352"/>
    <n v="25.714285714285715"/>
    <n v="20"/>
  </r>
  <r>
    <x v="353"/>
    <n v="26.285714285714285"/>
    <n v="19.142857142857142"/>
  </r>
  <r>
    <x v="354"/>
    <n v="21.714285714285715"/>
    <n v="18.714285714285715"/>
  </r>
  <r>
    <x v="355"/>
    <n v="19.285714285714285"/>
    <n v="16.428571428571427"/>
  </r>
  <r>
    <x v="356"/>
    <n v="19.857142857142858"/>
    <n v="14.285714285714286"/>
  </r>
  <r>
    <x v="357"/>
    <n v="18.571428571428573"/>
    <n v="13.571428571428571"/>
  </r>
  <r>
    <x v="358"/>
    <n v="15"/>
    <n v="16.714285714285715"/>
  </r>
  <r>
    <x v="359"/>
    <n v="14.857142857142858"/>
    <n v="17.142857142857142"/>
  </r>
  <r>
    <x v="360"/>
    <n v="18.8"/>
    <n v="16.8"/>
  </r>
  <r>
    <x v="361"/>
    <n v="21.571428571428573"/>
    <n v="19.571428571428573"/>
  </r>
  <r>
    <x v="362"/>
    <n v="22.571428571428573"/>
    <n v="20.857142857142858"/>
  </r>
  <r>
    <x v="363"/>
    <n v="23.857142857142858"/>
    <n v="21"/>
  </r>
  <r>
    <x v="364"/>
    <n v="22.285714285714285"/>
    <n v="22.285714285714285"/>
  </r>
  <r>
    <x v="365"/>
    <n v="20.285714285714285"/>
    <n v="21.714285714285715"/>
  </r>
  <r>
    <x v="366"/>
    <n v="25.428571428571427"/>
    <n v="19.714285714285715"/>
  </r>
  <r>
    <x v="367"/>
    <n v="21.571428571428573"/>
    <n v="15.571428571428571"/>
  </r>
  <r>
    <x v="368"/>
    <n v="14.142857142857142"/>
    <n v="14.142857142857142"/>
  </r>
  <r>
    <x v="369"/>
    <n v="12.142857142857142"/>
    <n v="12.428571428571429"/>
  </r>
  <r>
    <x v="370"/>
    <n v="15.571428571428571"/>
    <n v="13.428571428571429"/>
  </r>
  <r>
    <x v="371"/>
    <n v="15.571428571428571"/>
    <n v="12.571428571428571"/>
  </r>
  <r>
    <x v="372"/>
    <n v="17.428571428571427"/>
    <n v="12.285714285714286"/>
  </r>
  <r>
    <x v="373"/>
    <n v="16.428571428571427"/>
    <n v="11.1428571428571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B9366B-8463-4CE9-A82E-E9A48E335E95}" name="Ave. by location" cacheId="39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chartFormat="2" rowHeaderCaption="Week commencing">
  <location ref="A5:C66" firstHeaderRow="0" firstDataRow="1" firstDataCol="1"/>
  <pivotFields count="3">
    <pivotField axis="axisRow" numFmtId="165" showAll="0" sortType="ascending">
      <items count="3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t="default"/>
      </items>
    </pivotField>
    <pivotField dataField="1" numFmtId="164" showAll="0"/>
    <pivotField dataField="1" numFmtId="164" showAll="0"/>
  </pivotFields>
  <rowFields count="1">
    <field x="0"/>
  </rowFields>
  <rowItems count="61"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</rowItems>
  <colFields count="1">
    <field x="-2"/>
  </colFields>
  <colItems count="2">
    <i>
      <x/>
    </i>
    <i i="1">
      <x v="1"/>
    </i>
  </colItems>
  <dataFields count="2">
    <dataField name=" Alice Springs" fld="1" baseField="0" baseItem="0"/>
    <dataField name=" Darwin" fld="2" baseField="0" baseItem="0"/>
  </dataFields>
  <formats count="9">
    <format dxfId="8">
      <pivotArea collapsedLevelsAreSubtotals="1" fieldPosition="0">
        <references count="1">
          <reference field="0" count="0"/>
        </references>
      </pivotArea>
    </format>
    <format dxfId="7">
      <pivotArea collapsedLevelsAreSubtotals="1" fieldPosition="0">
        <references count="1">
          <reference field="0" count="0"/>
        </references>
      </pivotArea>
    </format>
    <format dxfId="6">
      <pivotArea collapsedLevelsAreSubtotals="1" fieldPosition="0">
        <references count="1">
          <reference field="0" count="0"/>
        </references>
      </pivotArea>
    </format>
    <format dxfId="5">
      <pivotArea collapsedLevelsAreSubtotals="1" fieldPosition="0">
        <references count="1">
          <reference field="0" count="0"/>
        </references>
      </pivotArea>
    </format>
    <format dxfId="4">
      <pivotArea collapsedLevelsAreSubtotals="1" fieldPosition="0">
        <references count="1">
          <reference field="0" count="0"/>
        </references>
      </pivotArea>
    </format>
    <format dxfId="3">
      <pivotArea collapsedLevelsAreSubtotals="1" fieldPosition="0">
        <references count="1">
          <reference field="0" count="0"/>
        </references>
      </pivotArea>
    </format>
    <format dxfId="2">
      <pivotArea collapsedLevelsAreSubtotals="1" fieldPosition="0">
        <references count="1">
          <reference field="0" count="0"/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chartFormats count="4">
    <chartFormat chart="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NewerThan" evalOrder="-1" id="25">
      <autoFilter ref="A1">
        <filterColumn colId="0">
          <customFilters>
            <customFilter operator="greaterThan" val="45107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9AFAB4-174F-4C3F-96F6-2881A2FC6ADF}" name="Ave. by Legal Status" cacheId="42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rowHeaderCaption="Week commencing">
  <location ref="P5:R66" firstHeaderRow="0" firstDataRow="1" firstDataCol="1"/>
  <pivotFields count="3">
    <pivotField axis="axisRow" numFmtId="165" showAll="0" sortType="ascending">
      <items count="3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t="default"/>
      </items>
    </pivotField>
    <pivotField dataField="1" numFmtId="164" showAll="0"/>
    <pivotField dataField="1" numFmtId="164" showAll="0"/>
  </pivotFields>
  <rowFields count="1">
    <field x="0"/>
  </rowFields>
  <rowItems count="61"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</rowItems>
  <colFields count="1">
    <field x="-2"/>
  </colFields>
  <colItems count="2">
    <i>
      <x/>
    </i>
    <i i="1">
      <x v="1"/>
    </i>
  </colItems>
  <dataFields count="2">
    <dataField name=" Remand" fld="1" baseField="0" baseItem="0"/>
    <dataField name=" Sentenced" fld="2" baseField="0" baseItem="0"/>
  </dataFields>
  <formats count="9">
    <format dxfId="17">
      <pivotArea collapsedLevelsAreSubtotals="1" fieldPosition="0">
        <references count="1">
          <reference field="0" count="0"/>
        </references>
      </pivotArea>
    </format>
    <format dxfId="16">
      <pivotArea collapsedLevelsAreSubtotals="1" fieldPosition="0">
        <references count="1">
          <reference field="0" count="0"/>
        </references>
      </pivotArea>
    </format>
    <format dxfId="15">
      <pivotArea collapsedLevelsAreSubtotals="1" fieldPosition="0">
        <references count="1">
          <reference field="0" count="0"/>
        </references>
      </pivotArea>
    </format>
    <format dxfId="14">
      <pivotArea collapsedLevelsAreSubtotals="1" fieldPosition="0">
        <references count="1">
          <reference field="0" count="0"/>
        </references>
      </pivotArea>
    </format>
    <format dxfId="13">
      <pivotArea collapsedLevelsAreSubtotals="1" fieldPosition="0">
        <references count="1">
          <reference field="0" count="0"/>
        </references>
      </pivotArea>
    </format>
    <format dxfId="12">
      <pivotArea collapsedLevelsAreSubtotals="1" fieldPosition="0">
        <references count="1">
          <reference field="0" count="0"/>
        </references>
      </pivotArea>
    </format>
    <format dxfId="11">
      <pivotArea collapsedLevelsAreSubtotals="1" fieldPosition="0">
        <references count="1">
          <reference field="0" count="0"/>
        </references>
      </pivotArea>
    </format>
    <format dxfId="10">
      <pivotArea grandRow="1" outline="0" collapsedLevelsAreSubtotals="1" fieldPosition="0"/>
    </format>
    <format dxfId="9">
      <pivotArea dataOnly="0" labelOnly="1" grandRow="1" outline="0" fieldPosition="0"/>
    </format>
  </formats>
  <chartFormats count="2"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NewerThan" evalOrder="-1" id="13">
      <autoFilter ref="A1">
        <filterColumn colId="0">
          <customFilters>
            <customFilter operator="greaterThan" val="45107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6ABBA0-2B88-413B-B996-F3EEF4FEACC4}" name="Ave. by ATSI status" cacheId="41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rowHeaderCaption="Week commencing">
  <location ref="K5:M66" firstHeaderRow="0" firstDataRow="1" firstDataCol="1"/>
  <pivotFields count="3">
    <pivotField axis="axisRow" numFmtId="165" showAll="0" sortType="ascending">
      <items count="3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t="default"/>
      </items>
    </pivotField>
    <pivotField dataField="1" numFmtId="164" showAll="0"/>
    <pivotField dataField="1" numFmtId="164" showAll="0"/>
  </pivotFields>
  <rowFields count="1">
    <field x="0"/>
  </rowFields>
  <rowItems count="61"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</rowItems>
  <colFields count="1">
    <field x="-2"/>
  </colFields>
  <colItems count="2">
    <i>
      <x/>
    </i>
    <i i="1">
      <x v="1"/>
    </i>
  </colItems>
  <dataFields count="2">
    <dataField name=" Aboriginal" fld="1" baseField="0" baseItem="0"/>
    <dataField name=" Non-Aboriginal" fld="2" baseField="0" baseItem="0"/>
  </dataFields>
  <formats count="10">
    <format dxfId="27">
      <pivotArea collapsedLevelsAreSubtotals="1" fieldPosition="0">
        <references count="1">
          <reference field="0" count="0"/>
        </references>
      </pivotArea>
    </format>
    <format dxfId="26">
      <pivotArea collapsedLevelsAreSubtotals="1" fieldPosition="0">
        <references count="1">
          <reference field="0" count="0"/>
        </references>
      </pivotArea>
    </format>
    <format dxfId="25">
      <pivotArea collapsedLevelsAreSubtotals="1" fieldPosition="0">
        <references count="1">
          <reference field="0" count="0"/>
        </references>
      </pivotArea>
    </format>
    <format dxfId="24">
      <pivotArea collapsedLevelsAreSubtotals="1" fieldPosition="0">
        <references count="1">
          <reference field="0" count="0"/>
        </references>
      </pivotArea>
    </format>
    <format dxfId="23">
      <pivotArea collapsedLevelsAreSubtotals="1" fieldPosition="0">
        <references count="1">
          <reference field="0" count="0"/>
        </references>
      </pivotArea>
    </format>
    <format dxfId="22">
      <pivotArea collapsedLevelsAreSubtotals="1" fieldPosition="0">
        <references count="1">
          <reference field="0" count="0"/>
        </references>
      </pivotArea>
    </format>
    <format dxfId="21">
      <pivotArea collapsedLevelsAreSubtotals="1" fieldPosition="0">
        <references count="1">
          <reference field="0" count="0"/>
        </references>
      </pivotArea>
    </format>
    <format dxfId="20">
      <pivotArea collapsedLevelsAreSubtotals="1" fieldPosition="0">
        <references count="1">
          <reference field="0" count="0"/>
        </references>
      </pivotArea>
    </format>
    <format dxfId="19">
      <pivotArea grandRow="1" outline="0" collapsedLevelsAreSubtotals="1" fieldPosition="0"/>
    </format>
    <format dxfId="18">
      <pivotArea dataOnly="0" labelOnly="1" grandRow="1" outline="0" fieldPosition="0"/>
    </format>
  </formats>
  <chartFormats count="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NewerThan" evalOrder="-1" id="11">
      <autoFilter ref="A1">
        <filterColumn colId="0">
          <customFilters>
            <customFilter operator="greaterThan" val="45107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A01365-D923-4C08-A7FD-4A20555F759F}" name="Ave. by Gender" cacheId="4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rowHeaderCaption="Week commencing">
  <location ref="F5:H66" firstHeaderRow="0" firstDataRow="1" firstDataCol="1"/>
  <pivotFields count="3">
    <pivotField axis="axisRow" numFmtId="165" showAll="0" sortType="ascending">
      <items count="3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t="default"/>
      </items>
    </pivotField>
    <pivotField dataField="1" numFmtId="164" showAll="0"/>
    <pivotField dataField="1" numFmtId="164" showAll="0"/>
  </pivotFields>
  <rowFields count="1">
    <field x="0"/>
  </rowFields>
  <rowItems count="61"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</rowItems>
  <colFields count="1">
    <field x="-2"/>
  </colFields>
  <colItems count="2">
    <i>
      <x/>
    </i>
    <i i="1">
      <x v="1"/>
    </i>
  </colItems>
  <dataFields count="2">
    <dataField name="Males" fld="1" baseField="0" baseItem="0"/>
    <dataField name="Females" fld="2" baseField="0" baseItem="0"/>
  </dataFields>
  <formats count="9">
    <format dxfId="36">
      <pivotArea collapsedLevelsAreSubtotals="1" fieldPosition="0">
        <references count="1">
          <reference field="0" count="0"/>
        </references>
      </pivotArea>
    </format>
    <format dxfId="35">
      <pivotArea collapsedLevelsAreSubtotals="1" fieldPosition="0">
        <references count="1">
          <reference field="0" count="0"/>
        </references>
      </pivotArea>
    </format>
    <format dxfId="34">
      <pivotArea collapsedLevelsAreSubtotals="1" fieldPosition="0">
        <references count="1">
          <reference field="0" count="0"/>
        </references>
      </pivotArea>
    </format>
    <format dxfId="33">
      <pivotArea collapsedLevelsAreSubtotals="1" fieldPosition="0">
        <references count="1">
          <reference field="0" count="0"/>
        </references>
      </pivotArea>
    </format>
    <format dxfId="32">
      <pivotArea collapsedLevelsAreSubtotals="1" fieldPosition="0">
        <references count="1">
          <reference field="0" count="0"/>
        </references>
      </pivotArea>
    </format>
    <format dxfId="31">
      <pivotArea collapsedLevelsAreSubtotals="1" fieldPosition="0">
        <references count="1">
          <reference field="0" count="0"/>
        </references>
      </pivotArea>
    </format>
    <format dxfId="30">
      <pivotArea collapsedLevelsAreSubtotals="1" fieldPosition="0">
        <references count="1">
          <reference field="0" count="0"/>
        </references>
      </pivotArea>
    </format>
    <format dxfId="29">
      <pivotArea grandRow="1" outline="0" collapsedLevelsAreSubtotals="1" fieldPosition="0"/>
    </format>
    <format dxfId="28">
      <pivotArea dataOnly="0" labelOnly="1" grandRow="1" outline="0" fieldPosition="0"/>
    </format>
  </formats>
  <chartFormats count="2">
    <chartFormat chart="1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NewerThan" evalOrder="-1" id="15">
      <autoFilter ref="A1">
        <filterColumn colId="0">
          <customFilters>
            <customFilter operator="greaterThan" val="45107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83"/>
  <sheetViews>
    <sheetView zoomScale="70" zoomScaleNormal="70" workbookViewId="0">
      <pane xSplit="1" ySplit="3" topLeftCell="C351" activePane="bottomRight" state="frozen"/>
      <selection pane="topRight" activeCell="B1" sqref="B1"/>
      <selection pane="bottomLeft" activeCell="A4" sqref="A4"/>
      <selection pane="bottomRight" activeCell="K345" sqref="K345"/>
    </sheetView>
  </sheetViews>
  <sheetFormatPr defaultRowHeight="15" x14ac:dyDescent="0.25"/>
  <cols>
    <col min="1" max="1" width="35.85546875" style="18" customWidth="1"/>
    <col min="2" max="3" width="19.5703125" style="18" customWidth="1"/>
    <col min="4" max="4" width="23.42578125" style="18" bestFit="1" customWidth="1"/>
    <col min="5" max="5" width="4.85546875" style="18" customWidth="1"/>
    <col min="6" max="6" width="23.140625" style="18" customWidth="1"/>
    <col min="7" max="8" width="19.5703125" style="18" customWidth="1"/>
    <col min="9" max="9" width="23.42578125" style="18" bestFit="1" customWidth="1"/>
    <col min="10" max="10" width="4.5703125" style="18" customWidth="1"/>
    <col min="11" max="11" width="23.140625" style="18" customWidth="1"/>
    <col min="12" max="13" width="19.5703125" style="18" customWidth="1"/>
    <col min="14" max="14" width="23.42578125" style="18" bestFit="1" customWidth="1"/>
    <col min="15" max="15" width="9.140625" style="18"/>
    <col min="16" max="16" width="23.140625" style="18" bestFit="1" customWidth="1"/>
    <col min="17" max="18" width="18.7109375" style="18" customWidth="1"/>
    <col min="19" max="19" width="23.42578125" style="18" bestFit="1" customWidth="1"/>
    <col min="20" max="16384" width="9.140625" style="18"/>
  </cols>
  <sheetData>
    <row r="1" spans="1:19" ht="26.25" x14ac:dyDescent="0.4">
      <c r="A1" s="5" t="s">
        <v>0</v>
      </c>
      <c r="D1" s="9" t="s">
        <v>27</v>
      </c>
      <c r="E1" s="4"/>
      <c r="F1" s="4"/>
      <c r="G1" s="4"/>
      <c r="H1" s="4"/>
      <c r="I1" s="9" t="str">
        <f>D1</f>
        <v>Data as at 06 September 2024</v>
      </c>
      <c r="J1" s="4"/>
      <c r="K1" s="4"/>
      <c r="L1" s="4"/>
      <c r="M1" s="4"/>
      <c r="N1" s="9" t="str">
        <f>I1</f>
        <v>Data as at 06 September 2024</v>
      </c>
      <c r="P1" s="4"/>
      <c r="Q1" s="4"/>
      <c r="R1" s="4"/>
      <c r="S1" s="9" t="str">
        <f>N1</f>
        <v>Data as at 06 September 2024</v>
      </c>
    </row>
    <row r="2" spans="1:19" ht="21" x14ac:dyDescent="0.35">
      <c r="A2" s="24" t="s">
        <v>1</v>
      </c>
      <c r="B2" s="25"/>
      <c r="C2" s="25"/>
      <c r="D2" s="26"/>
      <c r="F2" s="24" t="s">
        <v>2</v>
      </c>
      <c r="G2" s="25"/>
      <c r="H2" s="25"/>
      <c r="I2" s="26"/>
      <c r="K2" s="24" t="s">
        <v>3</v>
      </c>
      <c r="L2" s="25"/>
      <c r="M2" s="25"/>
      <c r="N2" s="26"/>
      <c r="P2" s="24" t="s">
        <v>4</v>
      </c>
      <c r="Q2" s="25"/>
      <c r="R2" s="25"/>
      <c r="S2" s="26"/>
    </row>
    <row r="3" spans="1:19" x14ac:dyDescent="0.25">
      <c r="A3" s="2" t="s">
        <v>5</v>
      </c>
      <c r="B3" s="2" t="s">
        <v>6</v>
      </c>
      <c r="C3" s="2" t="s">
        <v>7</v>
      </c>
      <c r="D3" s="2" t="s">
        <v>8</v>
      </c>
      <c r="F3" s="2" t="s">
        <v>5</v>
      </c>
      <c r="G3" s="2" t="s">
        <v>9</v>
      </c>
      <c r="H3" s="2" t="s">
        <v>10</v>
      </c>
      <c r="I3" s="2" t="s">
        <v>8</v>
      </c>
      <c r="K3" s="2" t="s">
        <v>5</v>
      </c>
      <c r="L3" s="2" t="s">
        <v>11</v>
      </c>
      <c r="M3" s="2" t="s">
        <v>12</v>
      </c>
      <c r="N3" s="2" t="s">
        <v>8</v>
      </c>
      <c r="P3" s="2" t="s">
        <v>5</v>
      </c>
      <c r="Q3" s="2" t="s">
        <v>13</v>
      </c>
      <c r="R3" s="2" t="s">
        <v>14</v>
      </c>
      <c r="S3" s="2" t="s">
        <v>8</v>
      </c>
    </row>
    <row r="4" spans="1:19" x14ac:dyDescent="0.25">
      <c r="A4" s="19">
        <v>42919</v>
      </c>
      <c r="B4" s="20">
        <v>7</v>
      </c>
      <c r="C4" s="20">
        <v>32.571428571428569</v>
      </c>
      <c r="D4" s="1">
        <f t="shared" ref="D4:D67" si="0">B4+C4</f>
        <v>39.571428571428569</v>
      </c>
      <c r="F4" s="19">
        <v>42919</v>
      </c>
      <c r="G4" s="20">
        <v>36.285714285714285</v>
      </c>
      <c r="H4" s="20">
        <v>3.2857142857142856</v>
      </c>
      <c r="I4" s="1">
        <f t="shared" ref="I4:I67" si="1">G4+H4</f>
        <v>39.571428571428569</v>
      </c>
      <c r="K4" s="19">
        <v>42919</v>
      </c>
      <c r="L4" s="20">
        <v>37.857142857142861</v>
      </c>
      <c r="M4" s="20">
        <v>1.7142857142857142</v>
      </c>
      <c r="N4" s="1">
        <f t="shared" ref="N4:N67" si="2">L4+M4</f>
        <v>39.571428571428577</v>
      </c>
      <c r="P4" s="19">
        <v>42919</v>
      </c>
      <c r="Q4" s="20">
        <v>25.285714285714285</v>
      </c>
      <c r="R4" s="20">
        <v>14.285714285714285</v>
      </c>
      <c r="S4" s="1">
        <f t="shared" ref="S4:S67" si="3">Q4+R4</f>
        <v>39.571428571428569</v>
      </c>
    </row>
    <row r="5" spans="1:19" x14ac:dyDescent="0.25">
      <c r="A5" s="19">
        <v>42926</v>
      </c>
      <c r="B5" s="20">
        <v>12.714285714285714</v>
      </c>
      <c r="C5" s="20">
        <v>35.571428571428569</v>
      </c>
      <c r="D5" s="1">
        <f t="shared" si="0"/>
        <v>48.285714285714285</v>
      </c>
      <c r="F5" s="19">
        <v>42926</v>
      </c>
      <c r="G5" s="20">
        <v>45</v>
      </c>
      <c r="H5" s="20">
        <v>3.2857142857142856</v>
      </c>
      <c r="I5" s="1">
        <f t="shared" si="1"/>
        <v>48.285714285714285</v>
      </c>
      <c r="K5" s="19">
        <v>42926</v>
      </c>
      <c r="L5" s="20">
        <v>46.285714285714285</v>
      </c>
      <c r="M5" s="20">
        <v>2</v>
      </c>
      <c r="N5" s="1">
        <f t="shared" si="2"/>
        <v>48.285714285714285</v>
      </c>
      <c r="P5" s="19">
        <v>42926</v>
      </c>
      <c r="Q5" s="20">
        <v>34.571428571428569</v>
      </c>
      <c r="R5" s="20">
        <v>13.714285714285715</v>
      </c>
      <c r="S5" s="1">
        <f t="shared" si="3"/>
        <v>48.285714285714285</v>
      </c>
    </row>
    <row r="6" spans="1:19" x14ac:dyDescent="0.25">
      <c r="A6" s="19">
        <v>42933</v>
      </c>
      <c r="B6" s="20">
        <v>12.285714285714286</v>
      </c>
      <c r="C6" s="20">
        <v>35.571428571428569</v>
      </c>
      <c r="D6" s="1">
        <f t="shared" si="0"/>
        <v>47.857142857142854</v>
      </c>
      <c r="F6" s="19">
        <v>42933</v>
      </c>
      <c r="G6" s="20">
        <v>42.428571428571431</v>
      </c>
      <c r="H6" s="20">
        <v>5.4285714285714288</v>
      </c>
      <c r="I6" s="1">
        <f t="shared" si="1"/>
        <v>47.857142857142861</v>
      </c>
      <c r="K6" s="19">
        <v>42933</v>
      </c>
      <c r="L6" s="20">
        <v>45.857142857142854</v>
      </c>
      <c r="M6" s="20">
        <v>2</v>
      </c>
      <c r="N6" s="1">
        <f t="shared" si="2"/>
        <v>47.857142857142854</v>
      </c>
      <c r="P6" s="19">
        <v>42933</v>
      </c>
      <c r="Q6" s="20">
        <v>36.142857142857139</v>
      </c>
      <c r="R6" s="20">
        <v>11.714285714285714</v>
      </c>
      <c r="S6" s="1">
        <f t="shared" si="3"/>
        <v>47.857142857142854</v>
      </c>
    </row>
    <row r="7" spans="1:19" x14ac:dyDescent="0.25">
      <c r="A7" s="19">
        <v>42940</v>
      </c>
      <c r="B7" s="20">
        <v>13.142857142857142</v>
      </c>
      <c r="C7" s="20">
        <v>32.428571428571431</v>
      </c>
      <c r="D7" s="1">
        <f t="shared" si="0"/>
        <v>45.571428571428569</v>
      </c>
      <c r="F7" s="19">
        <v>42940</v>
      </c>
      <c r="G7" s="20">
        <v>41.571428571428569</v>
      </c>
      <c r="H7" s="20">
        <v>4</v>
      </c>
      <c r="I7" s="1">
        <f t="shared" si="1"/>
        <v>45.571428571428569</v>
      </c>
      <c r="K7" s="19">
        <v>42940</v>
      </c>
      <c r="L7" s="20">
        <v>43.571428571428569</v>
      </c>
      <c r="M7" s="20">
        <v>2</v>
      </c>
      <c r="N7" s="1">
        <f t="shared" si="2"/>
        <v>45.571428571428569</v>
      </c>
      <c r="P7" s="19">
        <v>42940</v>
      </c>
      <c r="Q7" s="20">
        <v>33</v>
      </c>
      <c r="R7" s="20">
        <v>12.571428571428571</v>
      </c>
      <c r="S7" s="1">
        <f t="shared" si="3"/>
        <v>45.571428571428569</v>
      </c>
    </row>
    <row r="8" spans="1:19" x14ac:dyDescent="0.25">
      <c r="A8" s="19">
        <v>42947</v>
      </c>
      <c r="B8" s="20">
        <v>9.7142857142857135</v>
      </c>
      <c r="C8" s="20">
        <v>33.714285714285715</v>
      </c>
      <c r="D8" s="1">
        <f t="shared" si="0"/>
        <v>43.428571428571431</v>
      </c>
      <c r="F8" s="19">
        <v>42947</v>
      </c>
      <c r="G8" s="20">
        <v>40.428571428571431</v>
      </c>
      <c r="H8" s="20">
        <v>3</v>
      </c>
      <c r="I8" s="1">
        <f t="shared" si="1"/>
        <v>43.428571428571431</v>
      </c>
      <c r="K8" s="19">
        <v>42947</v>
      </c>
      <c r="L8" s="20">
        <v>41.428571428571431</v>
      </c>
      <c r="M8" s="20">
        <v>2</v>
      </c>
      <c r="N8" s="1">
        <f t="shared" si="2"/>
        <v>43.428571428571431</v>
      </c>
      <c r="P8" s="19">
        <v>42947</v>
      </c>
      <c r="Q8" s="20">
        <v>31.285714285714285</v>
      </c>
      <c r="R8" s="20">
        <v>12.142857142857144</v>
      </c>
      <c r="S8" s="1">
        <f t="shared" si="3"/>
        <v>43.428571428571431</v>
      </c>
    </row>
    <row r="9" spans="1:19" x14ac:dyDescent="0.25">
      <c r="A9" s="19">
        <v>42954</v>
      </c>
      <c r="B9" s="20">
        <v>8.4285714285714288</v>
      </c>
      <c r="C9" s="20">
        <v>33.428571428571431</v>
      </c>
      <c r="D9" s="1">
        <f t="shared" si="0"/>
        <v>41.857142857142861</v>
      </c>
      <c r="F9" s="19">
        <v>42954</v>
      </c>
      <c r="G9" s="20">
        <v>39.714285714285715</v>
      </c>
      <c r="H9" s="20">
        <v>2.1428571428571428</v>
      </c>
      <c r="I9" s="1">
        <f t="shared" si="1"/>
        <v>41.857142857142861</v>
      </c>
      <c r="K9" s="19">
        <v>42954</v>
      </c>
      <c r="L9" s="20">
        <v>39.857142857142854</v>
      </c>
      <c r="M9" s="20">
        <v>2</v>
      </c>
      <c r="N9" s="1">
        <f t="shared" si="2"/>
        <v>41.857142857142854</v>
      </c>
      <c r="P9" s="19">
        <v>42954</v>
      </c>
      <c r="Q9" s="20">
        <v>29.428571428571431</v>
      </c>
      <c r="R9" s="20">
        <v>12.428571428571429</v>
      </c>
      <c r="S9" s="1">
        <f t="shared" si="3"/>
        <v>41.857142857142861</v>
      </c>
    </row>
    <row r="10" spans="1:19" x14ac:dyDescent="0.25">
      <c r="A10" s="19">
        <v>42961</v>
      </c>
      <c r="B10" s="20">
        <v>10.571428571428571</v>
      </c>
      <c r="C10" s="20">
        <v>31.857142857142858</v>
      </c>
      <c r="D10" s="1">
        <f t="shared" si="0"/>
        <v>42.428571428571431</v>
      </c>
      <c r="F10" s="19">
        <v>42961</v>
      </c>
      <c r="G10" s="20">
        <v>40.714285714285715</v>
      </c>
      <c r="H10" s="20">
        <v>1.7142857142857142</v>
      </c>
      <c r="I10" s="1">
        <f t="shared" si="1"/>
        <v>42.428571428571431</v>
      </c>
      <c r="K10" s="19">
        <v>42961</v>
      </c>
      <c r="L10" s="20">
        <v>41.285714285714285</v>
      </c>
      <c r="M10" s="20">
        <v>1.1428571428571428</v>
      </c>
      <c r="N10" s="1">
        <f t="shared" si="2"/>
        <v>42.428571428571431</v>
      </c>
      <c r="P10" s="19">
        <v>42961</v>
      </c>
      <c r="Q10" s="20">
        <v>26</v>
      </c>
      <c r="R10" s="20">
        <v>16.428571428571427</v>
      </c>
      <c r="S10" s="1">
        <f t="shared" si="3"/>
        <v>42.428571428571431</v>
      </c>
    </row>
    <row r="11" spans="1:19" x14ac:dyDescent="0.25">
      <c r="A11" s="19">
        <v>42968</v>
      </c>
      <c r="B11" s="20">
        <v>8.2857142857142865</v>
      </c>
      <c r="C11" s="20">
        <v>35.571428571428569</v>
      </c>
      <c r="D11" s="1">
        <f t="shared" si="0"/>
        <v>43.857142857142854</v>
      </c>
      <c r="F11" s="19">
        <v>42968</v>
      </c>
      <c r="G11" s="20">
        <v>42</v>
      </c>
      <c r="H11" s="20">
        <v>1.8571428571428572</v>
      </c>
      <c r="I11" s="1">
        <f t="shared" si="1"/>
        <v>43.857142857142854</v>
      </c>
      <c r="K11" s="19">
        <v>42968</v>
      </c>
      <c r="L11" s="20">
        <v>42.857142857142854</v>
      </c>
      <c r="M11" s="20">
        <v>1</v>
      </c>
      <c r="N11" s="1">
        <f t="shared" si="2"/>
        <v>43.857142857142854</v>
      </c>
      <c r="P11" s="19">
        <v>42968</v>
      </c>
      <c r="Q11" s="20">
        <v>28.857142857142854</v>
      </c>
      <c r="R11" s="20">
        <v>15</v>
      </c>
      <c r="S11" s="1">
        <f t="shared" si="3"/>
        <v>43.857142857142854</v>
      </c>
    </row>
    <row r="12" spans="1:19" x14ac:dyDescent="0.25">
      <c r="A12" s="19">
        <v>42975</v>
      </c>
      <c r="B12" s="20">
        <v>5.5714285714285712</v>
      </c>
      <c r="C12" s="20">
        <v>38.142857142857146</v>
      </c>
      <c r="D12" s="1">
        <f t="shared" si="0"/>
        <v>43.714285714285715</v>
      </c>
      <c r="F12" s="19">
        <v>42975</v>
      </c>
      <c r="G12" s="20">
        <v>41.285714285714285</v>
      </c>
      <c r="H12" s="20">
        <v>2.4285714285714284</v>
      </c>
      <c r="I12" s="1">
        <f t="shared" si="1"/>
        <v>43.714285714285715</v>
      </c>
      <c r="K12" s="19">
        <v>42975</v>
      </c>
      <c r="L12" s="20">
        <v>42.285714285714285</v>
      </c>
      <c r="M12" s="20">
        <v>1.4285714285714286</v>
      </c>
      <c r="N12" s="1">
        <f t="shared" si="2"/>
        <v>43.714285714285715</v>
      </c>
      <c r="P12" s="19">
        <v>42975</v>
      </c>
      <c r="Q12" s="20">
        <v>28.285714285714285</v>
      </c>
      <c r="R12" s="20">
        <v>15.428571428571429</v>
      </c>
      <c r="S12" s="1">
        <f t="shared" si="3"/>
        <v>43.714285714285715</v>
      </c>
    </row>
    <row r="13" spans="1:19" x14ac:dyDescent="0.25">
      <c r="A13" s="19">
        <v>42982</v>
      </c>
      <c r="B13" s="20">
        <v>4.4285714285714288</v>
      </c>
      <c r="C13" s="20">
        <v>39.142857142857146</v>
      </c>
      <c r="D13" s="1">
        <f t="shared" si="0"/>
        <v>43.571428571428577</v>
      </c>
      <c r="F13" s="19">
        <v>42982</v>
      </c>
      <c r="G13" s="20">
        <v>40.428571428571431</v>
      </c>
      <c r="H13" s="20">
        <v>3.1428571428571428</v>
      </c>
      <c r="I13" s="1">
        <f t="shared" si="1"/>
        <v>43.571428571428577</v>
      </c>
      <c r="K13" s="19">
        <v>42982</v>
      </c>
      <c r="L13" s="20">
        <v>42.285714285714285</v>
      </c>
      <c r="M13" s="20">
        <v>1.2857142857142858</v>
      </c>
      <c r="N13" s="1">
        <f t="shared" si="2"/>
        <v>43.571428571428569</v>
      </c>
      <c r="P13" s="19">
        <v>42982</v>
      </c>
      <c r="Q13" s="20">
        <v>27.571428571428573</v>
      </c>
      <c r="R13" s="20">
        <v>16</v>
      </c>
      <c r="S13" s="1">
        <f t="shared" si="3"/>
        <v>43.571428571428569</v>
      </c>
    </row>
    <row r="14" spans="1:19" x14ac:dyDescent="0.25">
      <c r="A14" s="19">
        <v>42989</v>
      </c>
      <c r="B14" s="20">
        <v>1.5714285714285714</v>
      </c>
      <c r="C14" s="20">
        <v>44.142857142857146</v>
      </c>
      <c r="D14" s="1">
        <f t="shared" si="0"/>
        <v>45.714285714285715</v>
      </c>
      <c r="F14" s="19">
        <v>42989</v>
      </c>
      <c r="G14" s="20">
        <v>41.714285714285715</v>
      </c>
      <c r="H14" s="20">
        <v>4</v>
      </c>
      <c r="I14" s="1">
        <f t="shared" si="1"/>
        <v>45.714285714285715</v>
      </c>
      <c r="K14" s="19">
        <v>42989</v>
      </c>
      <c r="L14" s="20">
        <v>44.714285714285715</v>
      </c>
      <c r="M14" s="20">
        <v>1</v>
      </c>
      <c r="N14" s="1">
        <f t="shared" si="2"/>
        <v>45.714285714285715</v>
      </c>
      <c r="P14" s="19">
        <v>42989</v>
      </c>
      <c r="Q14" s="20">
        <v>28.428571428571431</v>
      </c>
      <c r="R14" s="20">
        <v>17.285714285714285</v>
      </c>
      <c r="S14" s="1">
        <f t="shared" si="3"/>
        <v>45.714285714285715</v>
      </c>
    </row>
    <row r="15" spans="1:19" x14ac:dyDescent="0.25">
      <c r="A15" s="19">
        <v>42996</v>
      </c>
      <c r="B15" s="20">
        <v>0</v>
      </c>
      <c r="C15" s="20">
        <v>44.285714285714285</v>
      </c>
      <c r="D15" s="1">
        <f t="shared" si="0"/>
        <v>44.285714285714285</v>
      </c>
      <c r="F15" s="19">
        <v>42996</v>
      </c>
      <c r="G15" s="20">
        <v>39.142857142857146</v>
      </c>
      <c r="H15" s="20">
        <v>5.1428571428571432</v>
      </c>
      <c r="I15" s="1">
        <f t="shared" si="1"/>
        <v>44.285714285714292</v>
      </c>
      <c r="K15" s="19">
        <v>42996</v>
      </c>
      <c r="L15" s="20">
        <v>43.142857142857146</v>
      </c>
      <c r="M15" s="20">
        <v>1.1428571428571428</v>
      </c>
      <c r="N15" s="1">
        <f t="shared" si="2"/>
        <v>44.285714285714292</v>
      </c>
      <c r="P15" s="19">
        <v>42996</v>
      </c>
      <c r="Q15" s="20">
        <v>27.285714285714285</v>
      </c>
      <c r="R15" s="20">
        <v>17</v>
      </c>
      <c r="S15" s="1">
        <f t="shared" si="3"/>
        <v>44.285714285714285</v>
      </c>
    </row>
    <row r="16" spans="1:19" x14ac:dyDescent="0.25">
      <c r="A16" s="19">
        <v>43003</v>
      </c>
      <c r="B16" s="20">
        <v>0.2857142857142857</v>
      </c>
      <c r="C16" s="20">
        <v>43.428571428571431</v>
      </c>
      <c r="D16" s="1">
        <f t="shared" si="0"/>
        <v>43.714285714285715</v>
      </c>
      <c r="F16" s="19">
        <v>43003</v>
      </c>
      <c r="G16" s="20">
        <v>39.142857142857139</v>
      </c>
      <c r="H16" s="20">
        <v>4.5714285714285712</v>
      </c>
      <c r="I16" s="1">
        <f t="shared" si="1"/>
        <v>43.714285714285708</v>
      </c>
      <c r="K16" s="19">
        <v>43003</v>
      </c>
      <c r="L16" s="20">
        <v>42.714285714285715</v>
      </c>
      <c r="M16" s="20">
        <v>1</v>
      </c>
      <c r="N16" s="1">
        <f t="shared" si="2"/>
        <v>43.714285714285715</v>
      </c>
      <c r="P16" s="19">
        <v>43003</v>
      </c>
      <c r="Q16" s="20">
        <v>27.714285714285712</v>
      </c>
      <c r="R16" s="20">
        <v>16</v>
      </c>
      <c r="S16" s="1">
        <f t="shared" si="3"/>
        <v>43.714285714285708</v>
      </c>
    </row>
    <row r="17" spans="1:19" x14ac:dyDescent="0.25">
      <c r="A17" s="19">
        <v>43010</v>
      </c>
      <c r="B17" s="20">
        <v>0.2857142857142857</v>
      </c>
      <c r="C17" s="20">
        <v>44.142857142857146</v>
      </c>
      <c r="D17" s="1">
        <f t="shared" si="0"/>
        <v>44.428571428571431</v>
      </c>
      <c r="F17" s="19">
        <v>43010</v>
      </c>
      <c r="G17" s="20">
        <v>38.857142857142854</v>
      </c>
      <c r="H17" s="20">
        <v>5.5714285714285712</v>
      </c>
      <c r="I17" s="1">
        <f t="shared" si="1"/>
        <v>44.428571428571423</v>
      </c>
      <c r="K17" s="19">
        <v>43010</v>
      </c>
      <c r="L17" s="20">
        <v>43.285714285714292</v>
      </c>
      <c r="M17" s="20">
        <v>1.1428571428571428</v>
      </c>
      <c r="N17" s="1">
        <f t="shared" si="2"/>
        <v>44.428571428571438</v>
      </c>
      <c r="P17" s="19">
        <v>43010</v>
      </c>
      <c r="Q17" s="20">
        <v>29.714285714285712</v>
      </c>
      <c r="R17" s="20">
        <v>14.714285714285714</v>
      </c>
      <c r="S17" s="1">
        <f t="shared" si="3"/>
        <v>44.428571428571423</v>
      </c>
    </row>
    <row r="18" spans="1:19" x14ac:dyDescent="0.25">
      <c r="A18" s="19">
        <v>43017</v>
      </c>
      <c r="B18" s="20">
        <v>0.5714285714285714</v>
      </c>
      <c r="C18" s="20">
        <v>43.714285714285715</v>
      </c>
      <c r="D18" s="1">
        <f t="shared" si="0"/>
        <v>44.285714285714285</v>
      </c>
      <c r="F18" s="19">
        <v>43017</v>
      </c>
      <c r="G18" s="20">
        <v>39</v>
      </c>
      <c r="H18" s="20">
        <v>5.2857142857142856</v>
      </c>
      <c r="I18" s="1">
        <f t="shared" si="1"/>
        <v>44.285714285714285</v>
      </c>
      <c r="K18" s="19">
        <v>43017</v>
      </c>
      <c r="L18" s="20">
        <v>43.285714285714285</v>
      </c>
      <c r="M18" s="20">
        <v>1</v>
      </c>
      <c r="N18" s="1">
        <f t="shared" si="2"/>
        <v>44.285714285714285</v>
      </c>
      <c r="P18" s="19">
        <v>43017</v>
      </c>
      <c r="Q18" s="20">
        <v>28.857142857142858</v>
      </c>
      <c r="R18" s="20">
        <v>15.428571428571429</v>
      </c>
      <c r="S18" s="1">
        <f t="shared" si="3"/>
        <v>44.285714285714285</v>
      </c>
    </row>
    <row r="19" spans="1:19" x14ac:dyDescent="0.25">
      <c r="A19" s="19">
        <v>43024</v>
      </c>
      <c r="B19" s="20">
        <v>0.2857142857142857</v>
      </c>
      <c r="C19" s="20">
        <v>42</v>
      </c>
      <c r="D19" s="1">
        <f t="shared" si="0"/>
        <v>42.285714285714285</v>
      </c>
      <c r="F19" s="19">
        <v>43024</v>
      </c>
      <c r="G19" s="20">
        <v>37.857142857142854</v>
      </c>
      <c r="H19" s="20">
        <v>4.4285714285714288</v>
      </c>
      <c r="I19" s="1">
        <f t="shared" si="1"/>
        <v>42.285714285714285</v>
      </c>
      <c r="K19" s="19">
        <v>43024</v>
      </c>
      <c r="L19" s="20">
        <v>41.142857142857139</v>
      </c>
      <c r="M19" s="20">
        <v>1.1428571428571428</v>
      </c>
      <c r="N19" s="1">
        <f t="shared" si="2"/>
        <v>42.285714285714285</v>
      </c>
      <c r="P19" s="19">
        <v>43024</v>
      </c>
      <c r="Q19" s="20">
        <v>26.142857142857142</v>
      </c>
      <c r="R19" s="20">
        <v>16.142857142857142</v>
      </c>
      <c r="S19" s="1">
        <f t="shared" si="3"/>
        <v>42.285714285714285</v>
      </c>
    </row>
    <row r="20" spans="1:19" x14ac:dyDescent="0.25">
      <c r="A20" s="19">
        <v>43031</v>
      </c>
      <c r="B20" s="20">
        <v>0.14285714285714285</v>
      </c>
      <c r="C20" s="20">
        <v>43.142857142857146</v>
      </c>
      <c r="D20" s="1">
        <f t="shared" si="0"/>
        <v>43.285714285714292</v>
      </c>
      <c r="F20" s="19">
        <v>43031</v>
      </c>
      <c r="G20" s="20">
        <v>36.857142857142861</v>
      </c>
      <c r="H20" s="20">
        <v>6.4285714285714288</v>
      </c>
      <c r="I20" s="1">
        <f t="shared" si="1"/>
        <v>43.285714285714292</v>
      </c>
      <c r="K20" s="19">
        <v>43031</v>
      </c>
      <c r="L20" s="20">
        <v>42.142857142857146</v>
      </c>
      <c r="M20" s="20">
        <v>1.1428571428571428</v>
      </c>
      <c r="N20" s="1">
        <f t="shared" si="2"/>
        <v>43.285714285714292</v>
      </c>
      <c r="P20" s="19">
        <v>43031</v>
      </c>
      <c r="Q20" s="20">
        <v>28.428571428571427</v>
      </c>
      <c r="R20" s="20">
        <v>14.857142857142858</v>
      </c>
      <c r="S20" s="1">
        <f t="shared" si="3"/>
        <v>43.285714285714285</v>
      </c>
    </row>
    <row r="21" spans="1:19" x14ac:dyDescent="0.25">
      <c r="A21" s="19">
        <v>43038</v>
      </c>
      <c r="B21" s="20">
        <v>2.2857142857142856</v>
      </c>
      <c r="C21" s="20">
        <v>34.428571428571431</v>
      </c>
      <c r="D21" s="1">
        <f t="shared" si="0"/>
        <v>36.714285714285715</v>
      </c>
      <c r="F21" s="19">
        <v>43038</v>
      </c>
      <c r="G21" s="20">
        <v>31.142857142857142</v>
      </c>
      <c r="H21" s="20">
        <v>5.5714285714285712</v>
      </c>
      <c r="I21" s="1">
        <f t="shared" si="1"/>
        <v>36.714285714285715</v>
      </c>
      <c r="K21" s="19">
        <v>43038</v>
      </c>
      <c r="L21" s="20">
        <v>35.714285714285715</v>
      </c>
      <c r="M21" s="20">
        <v>1</v>
      </c>
      <c r="N21" s="1">
        <f t="shared" si="2"/>
        <v>36.714285714285715</v>
      </c>
      <c r="P21" s="19">
        <v>43038</v>
      </c>
      <c r="Q21" s="20">
        <v>24.142857142857142</v>
      </c>
      <c r="R21" s="20">
        <v>12.571428571428571</v>
      </c>
      <c r="S21" s="1">
        <f t="shared" si="3"/>
        <v>36.714285714285715</v>
      </c>
    </row>
    <row r="22" spans="1:19" x14ac:dyDescent="0.25">
      <c r="A22" s="19">
        <v>43045</v>
      </c>
      <c r="B22" s="20">
        <v>6.8571428571428568</v>
      </c>
      <c r="C22" s="20">
        <v>27.428571428571427</v>
      </c>
      <c r="D22" s="1">
        <f t="shared" si="0"/>
        <v>34.285714285714285</v>
      </c>
      <c r="F22" s="19">
        <v>43045</v>
      </c>
      <c r="G22" s="20">
        <v>29.142857142857142</v>
      </c>
      <c r="H22" s="20">
        <v>5.1428571428571432</v>
      </c>
      <c r="I22" s="1">
        <f t="shared" si="1"/>
        <v>34.285714285714285</v>
      </c>
      <c r="K22" s="19">
        <v>43045</v>
      </c>
      <c r="L22" s="20">
        <v>33.285714285714285</v>
      </c>
      <c r="M22" s="20">
        <v>1</v>
      </c>
      <c r="N22" s="1">
        <f t="shared" si="2"/>
        <v>34.285714285714285</v>
      </c>
      <c r="P22" s="19">
        <v>43045</v>
      </c>
      <c r="Q22" s="20">
        <v>22.428571428571427</v>
      </c>
      <c r="R22" s="20">
        <v>11.857142857142858</v>
      </c>
      <c r="S22" s="1">
        <f t="shared" si="3"/>
        <v>34.285714285714285</v>
      </c>
    </row>
    <row r="23" spans="1:19" x14ac:dyDescent="0.25">
      <c r="A23" s="19">
        <v>43052</v>
      </c>
      <c r="B23" s="20">
        <v>10.571428571428571</v>
      </c>
      <c r="C23" s="20">
        <v>24.571428571428573</v>
      </c>
      <c r="D23" s="1">
        <f t="shared" si="0"/>
        <v>35.142857142857146</v>
      </c>
      <c r="F23" s="19">
        <v>43052</v>
      </c>
      <c r="G23" s="20">
        <v>28.714285714285715</v>
      </c>
      <c r="H23" s="20">
        <v>6.4285714285714288</v>
      </c>
      <c r="I23" s="1">
        <f t="shared" si="1"/>
        <v>35.142857142857146</v>
      </c>
      <c r="K23" s="19">
        <v>43052</v>
      </c>
      <c r="L23" s="20">
        <v>34.142857142857146</v>
      </c>
      <c r="M23" s="20">
        <v>1</v>
      </c>
      <c r="N23" s="1">
        <f t="shared" si="2"/>
        <v>35.142857142857146</v>
      </c>
      <c r="P23" s="19">
        <v>43052</v>
      </c>
      <c r="Q23" s="20">
        <v>23.142857142857142</v>
      </c>
      <c r="R23" s="20">
        <v>12</v>
      </c>
      <c r="S23" s="1">
        <f t="shared" si="3"/>
        <v>35.142857142857139</v>
      </c>
    </row>
    <row r="24" spans="1:19" x14ac:dyDescent="0.25">
      <c r="A24" s="19">
        <v>43059</v>
      </c>
      <c r="B24" s="20">
        <v>9.4285714285714288</v>
      </c>
      <c r="C24" s="20">
        <v>23.428571428571427</v>
      </c>
      <c r="D24" s="1">
        <f t="shared" si="0"/>
        <v>32.857142857142854</v>
      </c>
      <c r="F24" s="19">
        <v>43059</v>
      </c>
      <c r="G24" s="20">
        <v>27.428571428571431</v>
      </c>
      <c r="H24" s="20">
        <v>5.4285714285714288</v>
      </c>
      <c r="I24" s="1">
        <f t="shared" si="1"/>
        <v>32.857142857142861</v>
      </c>
      <c r="K24" s="19">
        <v>43059</v>
      </c>
      <c r="L24" s="20">
        <v>31.857142857142854</v>
      </c>
      <c r="M24" s="20">
        <v>1</v>
      </c>
      <c r="N24" s="1">
        <f t="shared" si="2"/>
        <v>32.857142857142854</v>
      </c>
      <c r="P24" s="19">
        <v>43059</v>
      </c>
      <c r="Q24" s="20">
        <v>22.142857142857142</v>
      </c>
      <c r="R24" s="20">
        <v>10.714285714285714</v>
      </c>
      <c r="S24" s="1">
        <f t="shared" si="3"/>
        <v>32.857142857142854</v>
      </c>
    </row>
    <row r="25" spans="1:19" x14ac:dyDescent="0.25">
      <c r="A25" s="19">
        <v>43066</v>
      </c>
      <c r="B25" s="20">
        <v>7.7142857142857144</v>
      </c>
      <c r="C25" s="20">
        <v>20.714285714285715</v>
      </c>
      <c r="D25" s="1">
        <f t="shared" si="0"/>
        <v>28.428571428571431</v>
      </c>
      <c r="F25" s="19">
        <v>43066</v>
      </c>
      <c r="G25" s="20">
        <v>25</v>
      </c>
      <c r="H25" s="20">
        <v>3.4285714285714284</v>
      </c>
      <c r="I25" s="1">
        <f t="shared" si="1"/>
        <v>28.428571428571427</v>
      </c>
      <c r="K25" s="19">
        <v>43066</v>
      </c>
      <c r="L25" s="20">
        <v>27.428571428571431</v>
      </c>
      <c r="M25" s="20">
        <v>1</v>
      </c>
      <c r="N25" s="1">
        <f t="shared" si="2"/>
        <v>28.428571428571431</v>
      </c>
      <c r="P25" s="19">
        <v>43066</v>
      </c>
      <c r="Q25" s="20">
        <v>19</v>
      </c>
      <c r="R25" s="20">
        <v>9.4285714285714288</v>
      </c>
      <c r="S25" s="1">
        <f t="shared" si="3"/>
        <v>28.428571428571431</v>
      </c>
    </row>
    <row r="26" spans="1:19" x14ac:dyDescent="0.25">
      <c r="A26" s="19">
        <v>43073</v>
      </c>
      <c r="B26" s="20">
        <v>8.7142857142857135</v>
      </c>
      <c r="C26" s="20">
        <v>19.142857142857142</v>
      </c>
      <c r="D26" s="1">
        <f t="shared" si="0"/>
        <v>27.857142857142854</v>
      </c>
      <c r="F26" s="19">
        <v>43073</v>
      </c>
      <c r="G26" s="20">
        <v>25.285714285714285</v>
      </c>
      <c r="H26" s="20">
        <v>2.5714285714285716</v>
      </c>
      <c r="I26" s="1">
        <f t="shared" si="1"/>
        <v>27.857142857142858</v>
      </c>
      <c r="K26" s="19">
        <v>43073</v>
      </c>
      <c r="L26" s="20">
        <v>26.857142857142854</v>
      </c>
      <c r="M26" s="20">
        <v>1</v>
      </c>
      <c r="N26" s="1">
        <f t="shared" si="2"/>
        <v>27.857142857142854</v>
      </c>
      <c r="P26" s="19">
        <v>43073</v>
      </c>
      <c r="Q26" s="20">
        <v>18.571428571428569</v>
      </c>
      <c r="R26" s="20">
        <v>9.2857142857142865</v>
      </c>
      <c r="S26" s="1">
        <f t="shared" si="3"/>
        <v>27.857142857142854</v>
      </c>
    </row>
    <row r="27" spans="1:19" x14ac:dyDescent="0.25">
      <c r="A27" s="19">
        <v>43080</v>
      </c>
      <c r="B27" s="20">
        <v>6.8571428571428568</v>
      </c>
      <c r="C27" s="20">
        <v>19.142857142857142</v>
      </c>
      <c r="D27" s="1">
        <f t="shared" si="0"/>
        <v>26</v>
      </c>
      <c r="F27" s="19">
        <v>43080</v>
      </c>
      <c r="G27" s="20">
        <v>24</v>
      </c>
      <c r="H27" s="20">
        <v>2</v>
      </c>
      <c r="I27" s="1">
        <f t="shared" si="1"/>
        <v>26</v>
      </c>
      <c r="K27" s="19">
        <v>43080</v>
      </c>
      <c r="L27" s="20">
        <v>24.857142857142858</v>
      </c>
      <c r="M27" s="20">
        <v>1.1428571428571428</v>
      </c>
      <c r="N27" s="1">
        <f t="shared" si="2"/>
        <v>26</v>
      </c>
      <c r="P27" s="19">
        <v>43080</v>
      </c>
      <c r="Q27" s="20">
        <v>17.714285714285715</v>
      </c>
      <c r="R27" s="20">
        <v>8.2857142857142847</v>
      </c>
      <c r="S27" s="1">
        <f t="shared" si="3"/>
        <v>26</v>
      </c>
    </row>
    <row r="28" spans="1:19" x14ac:dyDescent="0.25">
      <c r="A28" s="19">
        <v>43087</v>
      </c>
      <c r="B28" s="20">
        <v>10</v>
      </c>
      <c r="C28" s="20">
        <v>14.857142857142858</v>
      </c>
      <c r="D28" s="1">
        <f t="shared" si="0"/>
        <v>24.857142857142858</v>
      </c>
      <c r="F28" s="19">
        <v>43087</v>
      </c>
      <c r="G28" s="20">
        <v>22.142857142857142</v>
      </c>
      <c r="H28" s="20">
        <v>2.7142857142857144</v>
      </c>
      <c r="I28" s="1">
        <f t="shared" si="1"/>
        <v>24.857142857142858</v>
      </c>
      <c r="K28" s="19">
        <v>43087</v>
      </c>
      <c r="L28" s="20">
        <v>23.714285714285715</v>
      </c>
      <c r="M28" s="20">
        <v>1.1428571428571428</v>
      </c>
      <c r="N28" s="1">
        <f t="shared" si="2"/>
        <v>24.857142857142858</v>
      </c>
      <c r="P28" s="19">
        <v>43087</v>
      </c>
      <c r="Q28" s="20">
        <v>16.571428571428573</v>
      </c>
      <c r="R28" s="20">
        <v>8.2857142857142847</v>
      </c>
      <c r="S28" s="1">
        <f t="shared" si="3"/>
        <v>24.857142857142858</v>
      </c>
    </row>
    <row r="29" spans="1:19" x14ac:dyDescent="0.25">
      <c r="A29" s="19">
        <v>43094</v>
      </c>
      <c r="B29" s="20">
        <v>10.714285714285714</v>
      </c>
      <c r="C29" s="20">
        <v>15.428571428571429</v>
      </c>
      <c r="D29" s="1">
        <f t="shared" si="0"/>
        <v>26.142857142857142</v>
      </c>
      <c r="F29" s="19">
        <v>43094</v>
      </c>
      <c r="G29" s="20">
        <v>23.571428571428569</v>
      </c>
      <c r="H29" s="20">
        <v>2.5714285714285716</v>
      </c>
      <c r="I29" s="1">
        <f t="shared" si="1"/>
        <v>26.142857142857142</v>
      </c>
      <c r="K29" s="19">
        <v>43094</v>
      </c>
      <c r="L29" s="20">
        <v>25.142857142857142</v>
      </c>
      <c r="M29" s="20">
        <v>1</v>
      </c>
      <c r="N29" s="1">
        <f t="shared" si="2"/>
        <v>26.142857142857142</v>
      </c>
      <c r="P29" s="19">
        <v>43094</v>
      </c>
      <c r="Q29" s="20">
        <v>18.142857142857142</v>
      </c>
      <c r="R29" s="20">
        <v>8</v>
      </c>
      <c r="S29" s="1">
        <f t="shared" si="3"/>
        <v>26.142857142857142</v>
      </c>
    </row>
    <row r="30" spans="1:19" x14ac:dyDescent="0.25">
      <c r="A30" s="19">
        <v>43101</v>
      </c>
      <c r="B30" s="20">
        <v>10</v>
      </c>
      <c r="C30" s="20">
        <v>18.714285714285715</v>
      </c>
      <c r="D30" s="1">
        <f t="shared" si="0"/>
        <v>28.714285714285715</v>
      </c>
      <c r="F30" s="19">
        <v>43101</v>
      </c>
      <c r="G30" s="20">
        <v>25.714285714285715</v>
      </c>
      <c r="H30" s="20">
        <v>3</v>
      </c>
      <c r="I30" s="1">
        <f t="shared" si="1"/>
        <v>28.714285714285715</v>
      </c>
      <c r="K30" s="19">
        <v>43101</v>
      </c>
      <c r="L30" s="20">
        <v>27.714285714285715</v>
      </c>
      <c r="M30" s="20">
        <v>1</v>
      </c>
      <c r="N30" s="1">
        <f t="shared" si="2"/>
        <v>28.714285714285715</v>
      </c>
      <c r="P30" s="19">
        <v>43101</v>
      </c>
      <c r="Q30" s="20">
        <v>22.285714285714285</v>
      </c>
      <c r="R30" s="20">
        <v>6.4285714285714288</v>
      </c>
      <c r="S30" s="1">
        <f t="shared" si="3"/>
        <v>28.714285714285715</v>
      </c>
    </row>
    <row r="31" spans="1:19" x14ac:dyDescent="0.25">
      <c r="A31" s="19">
        <v>43108</v>
      </c>
      <c r="B31" s="20">
        <v>12.142857142857142</v>
      </c>
      <c r="C31" s="20">
        <v>18.714285714285715</v>
      </c>
      <c r="D31" s="1">
        <f t="shared" si="0"/>
        <v>30.857142857142858</v>
      </c>
      <c r="F31" s="19">
        <v>43108</v>
      </c>
      <c r="G31" s="20">
        <v>27.857142857142854</v>
      </c>
      <c r="H31" s="20">
        <v>3</v>
      </c>
      <c r="I31" s="1">
        <f t="shared" si="1"/>
        <v>30.857142857142854</v>
      </c>
      <c r="K31" s="19">
        <v>43108</v>
      </c>
      <c r="L31" s="20">
        <v>29.857142857142858</v>
      </c>
      <c r="M31" s="20">
        <v>1</v>
      </c>
      <c r="N31" s="1">
        <f t="shared" si="2"/>
        <v>30.857142857142858</v>
      </c>
      <c r="P31" s="19">
        <v>43108</v>
      </c>
      <c r="Q31" s="20">
        <v>25.714285714285715</v>
      </c>
      <c r="R31" s="20">
        <v>5.1428571428571423</v>
      </c>
      <c r="S31" s="1">
        <f t="shared" si="3"/>
        <v>30.857142857142858</v>
      </c>
    </row>
    <row r="32" spans="1:19" x14ac:dyDescent="0.25">
      <c r="A32" s="19">
        <v>43115</v>
      </c>
      <c r="B32" s="20">
        <v>15.142857142857142</v>
      </c>
      <c r="C32" s="20">
        <v>16.571428571428573</v>
      </c>
      <c r="D32" s="1">
        <f t="shared" si="0"/>
        <v>31.714285714285715</v>
      </c>
      <c r="F32" s="19">
        <v>43115</v>
      </c>
      <c r="G32" s="20">
        <v>29.571428571428569</v>
      </c>
      <c r="H32" s="20">
        <v>2.1428571428571428</v>
      </c>
      <c r="I32" s="1">
        <f t="shared" si="1"/>
        <v>31.714285714285712</v>
      </c>
      <c r="K32" s="19">
        <v>43115</v>
      </c>
      <c r="L32" s="20">
        <v>30.714285714285715</v>
      </c>
      <c r="M32" s="20">
        <v>1</v>
      </c>
      <c r="N32" s="1">
        <f t="shared" si="2"/>
        <v>31.714285714285715</v>
      </c>
      <c r="P32" s="19">
        <v>43115</v>
      </c>
      <c r="Q32" s="20">
        <v>26.857142857142854</v>
      </c>
      <c r="R32" s="20">
        <v>4.8571428571428577</v>
      </c>
      <c r="S32" s="1">
        <f t="shared" si="3"/>
        <v>31.714285714285712</v>
      </c>
    </row>
    <row r="33" spans="1:19" x14ac:dyDescent="0.25">
      <c r="A33" s="19">
        <v>43122</v>
      </c>
      <c r="B33" s="20">
        <v>17.571428571428573</v>
      </c>
      <c r="C33" s="20">
        <v>16.857142857142858</v>
      </c>
      <c r="D33" s="1">
        <f t="shared" si="0"/>
        <v>34.428571428571431</v>
      </c>
      <c r="F33" s="19">
        <v>43122</v>
      </c>
      <c r="G33" s="20">
        <v>32</v>
      </c>
      <c r="H33" s="20">
        <v>2.4285714285714284</v>
      </c>
      <c r="I33" s="1">
        <f t="shared" si="1"/>
        <v>34.428571428571431</v>
      </c>
      <c r="K33" s="19">
        <v>43122</v>
      </c>
      <c r="L33" s="20">
        <v>33.428571428571431</v>
      </c>
      <c r="M33" s="20">
        <v>1</v>
      </c>
      <c r="N33" s="1">
        <f t="shared" si="2"/>
        <v>34.428571428571431</v>
      </c>
      <c r="P33" s="19">
        <v>43122</v>
      </c>
      <c r="Q33" s="20">
        <v>31.142857142857146</v>
      </c>
      <c r="R33" s="20">
        <v>3.2857142857142856</v>
      </c>
      <c r="S33" s="1">
        <f t="shared" si="3"/>
        <v>34.428571428571431</v>
      </c>
    </row>
    <row r="34" spans="1:19" x14ac:dyDescent="0.25">
      <c r="A34" s="19">
        <v>43129</v>
      </c>
      <c r="B34" s="20">
        <v>17.285714285714285</v>
      </c>
      <c r="C34" s="20">
        <v>18.571428571428573</v>
      </c>
      <c r="D34" s="1">
        <f t="shared" si="0"/>
        <v>35.857142857142861</v>
      </c>
      <c r="F34" s="19">
        <v>43129</v>
      </c>
      <c r="G34" s="20">
        <v>34.142857142857139</v>
      </c>
      <c r="H34" s="20">
        <v>1.7142857142857142</v>
      </c>
      <c r="I34" s="1">
        <f t="shared" si="1"/>
        <v>35.857142857142854</v>
      </c>
      <c r="K34" s="19">
        <v>43129</v>
      </c>
      <c r="L34" s="20">
        <v>35.571428571428569</v>
      </c>
      <c r="M34" s="20">
        <v>0.2857142857142857</v>
      </c>
      <c r="N34" s="1">
        <f t="shared" si="2"/>
        <v>35.857142857142854</v>
      </c>
      <c r="P34" s="19">
        <v>43129</v>
      </c>
      <c r="Q34" s="20">
        <v>33.571428571428569</v>
      </c>
      <c r="R34" s="20">
        <v>2.2857142857142856</v>
      </c>
      <c r="S34" s="1">
        <f t="shared" si="3"/>
        <v>35.857142857142854</v>
      </c>
    </row>
    <row r="35" spans="1:19" x14ac:dyDescent="0.25">
      <c r="A35" s="19">
        <v>43136</v>
      </c>
      <c r="B35" s="20">
        <v>14.857142857142858</v>
      </c>
      <c r="C35" s="20">
        <v>17.857142857142858</v>
      </c>
      <c r="D35" s="1">
        <f t="shared" si="0"/>
        <v>32.714285714285715</v>
      </c>
      <c r="F35" s="19">
        <v>43136</v>
      </c>
      <c r="G35" s="20">
        <v>32.714285714285715</v>
      </c>
      <c r="H35" s="20">
        <v>0</v>
      </c>
      <c r="I35" s="1">
        <f t="shared" si="1"/>
        <v>32.714285714285715</v>
      </c>
      <c r="K35" s="19">
        <v>43136</v>
      </c>
      <c r="L35" s="20">
        <v>32.714285714285715</v>
      </c>
      <c r="M35" s="20">
        <v>0</v>
      </c>
      <c r="N35" s="1">
        <f t="shared" si="2"/>
        <v>32.714285714285715</v>
      </c>
      <c r="P35" s="19">
        <v>43136</v>
      </c>
      <c r="Q35" s="20">
        <v>31.571428571428569</v>
      </c>
      <c r="R35" s="20">
        <v>1.1428571428571428</v>
      </c>
      <c r="S35" s="1">
        <f t="shared" si="3"/>
        <v>32.714285714285715</v>
      </c>
    </row>
    <row r="36" spans="1:19" x14ac:dyDescent="0.25">
      <c r="A36" s="19">
        <v>43143</v>
      </c>
      <c r="B36" s="20">
        <v>18.428571428571427</v>
      </c>
      <c r="C36" s="20">
        <v>16.285714285714285</v>
      </c>
      <c r="D36" s="1">
        <f t="shared" si="0"/>
        <v>34.714285714285708</v>
      </c>
      <c r="F36" s="19">
        <v>43143</v>
      </c>
      <c r="G36" s="20">
        <v>33.571428571428569</v>
      </c>
      <c r="H36" s="20">
        <v>1.1428571428571428</v>
      </c>
      <c r="I36" s="1">
        <f t="shared" si="1"/>
        <v>34.714285714285715</v>
      </c>
      <c r="K36" s="19">
        <v>43143</v>
      </c>
      <c r="L36" s="20">
        <v>34.714285714285708</v>
      </c>
      <c r="M36" s="20">
        <v>0</v>
      </c>
      <c r="N36" s="1">
        <f t="shared" si="2"/>
        <v>34.714285714285708</v>
      </c>
      <c r="P36" s="19">
        <v>43143</v>
      </c>
      <c r="Q36" s="20">
        <v>33</v>
      </c>
      <c r="R36" s="20">
        <v>1.7142857142857144</v>
      </c>
      <c r="S36" s="1">
        <f t="shared" si="3"/>
        <v>34.714285714285715</v>
      </c>
    </row>
    <row r="37" spans="1:19" x14ac:dyDescent="0.25">
      <c r="A37" s="19">
        <v>43150</v>
      </c>
      <c r="B37" s="20">
        <v>19</v>
      </c>
      <c r="C37" s="20">
        <v>18.142857142857142</v>
      </c>
      <c r="D37" s="1">
        <f t="shared" si="0"/>
        <v>37.142857142857139</v>
      </c>
      <c r="F37" s="19">
        <v>43150</v>
      </c>
      <c r="G37" s="20">
        <v>33.142857142857139</v>
      </c>
      <c r="H37" s="20">
        <v>4</v>
      </c>
      <c r="I37" s="1">
        <f t="shared" si="1"/>
        <v>37.142857142857139</v>
      </c>
      <c r="K37" s="19">
        <v>43150</v>
      </c>
      <c r="L37" s="20">
        <v>37.142857142857139</v>
      </c>
      <c r="M37" s="20">
        <v>0</v>
      </c>
      <c r="N37" s="1">
        <f t="shared" si="2"/>
        <v>37.142857142857139</v>
      </c>
      <c r="P37" s="19">
        <v>43150</v>
      </c>
      <c r="Q37" s="20">
        <v>34.142857142857139</v>
      </c>
      <c r="R37" s="20">
        <v>3</v>
      </c>
      <c r="S37" s="1">
        <f t="shared" si="3"/>
        <v>37.142857142857139</v>
      </c>
    </row>
    <row r="38" spans="1:19" x14ac:dyDescent="0.25">
      <c r="A38" s="19">
        <v>43157</v>
      </c>
      <c r="B38" s="20">
        <v>17.857142857142858</v>
      </c>
      <c r="C38" s="20">
        <v>20.142857142857142</v>
      </c>
      <c r="D38" s="1">
        <f t="shared" si="0"/>
        <v>38</v>
      </c>
      <c r="F38" s="19">
        <v>43157</v>
      </c>
      <c r="G38" s="20">
        <v>35.571428571428569</v>
      </c>
      <c r="H38" s="20">
        <v>2.4285714285714284</v>
      </c>
      <c r="I38" s="1">
        <f t="shared" si="1"/>
        <v>38</v>
      </c>
      <c r="K38" s="19">
        <v>43157</v>
      </c>
      <c r="L38" s="20">
        <v>38</v>
      </c>
      <c r="M38" s="20">
        <v>0</v>
      </c>
      <c r="N38" s="1">
        <f t="shared" si="2"/>
        <v>38</v>
      </c>
      <c r="P38" s="19">
        <v>43157</v>
      </c>
      <c r="Q38" s="20">
        <v>35.142857142857139</v>
      </c>
      <c r="R38" s="20">
        <v>2.8571428571428572</v>
      </c>
      <c r="S38" s="1">
        <f t="shared" si="3"/>
        <v>37.999999999999993</v>
      </c>
    </row>
    <row r="39" spans="1:19" x14ac:dyDescent="0.25">
      <c r="A39" s="19">
        <v>43164</v>
      </c>
      <c r="B39" s="20">
        <v>18</v>
      </c>
      <c r="C39" s="20">
        <v>19.714285714285715</v>
      </c>
      <c r="D39" s="1">
        <f t="shared" si="0"/>
        <v>37.714285714285715</v>
      </c>
      <c r="F39" s="19">
        <v>43164</v>
      </c>
      <c r="G39" s="20">
        <v>36.142857142857139</v>
      </c>
      <c r="H39" s="20">
        <v>1.5714285714285714</v>
      </c>
      <c r="I39" s="1">
        <f t="shared" si="1"/>
        <v>37.714285714285708</v>
      </c>
      <c r="K39" s="19">
        <v>43164</v>
      </c>
      <c r="L39" s="20">
        <v>37.714285714285715</v>
      </c>
      <c r="M39" s="20">
        <v>0</v>
      </c>
      <c r="N39" s="1">
        <f t="shared" si="2"/>
        <v>37.714285714285715</v>
      </c>
      <c r="P39" s="19">
        <v>43164</v>
      </c>
      <c r="Q39" s="20">
        <v>34.714285714285715</v>
      </c>
      <c r="R39" s="20">
        <v>3</v>
      </c>
      <c r="S39" s="1">
        <f t="shared" si="3"/>
        <v>37.714285714285715</v>
      </c>
    </row>
    <row r="40" spans="1:19" x14ac:dyDescent="0.25">
      <c r="A40" s="19">
        <v>43171</v>
      </c>
      <c r="B40" s="20">
        <v>18.857142857142858</v>
      </c>
      <c r="C40" s="20">
        <v>21.285714285714285</v>
      </c>
      <c r="D40" s="1">
        <f t="shared" si="0"/>
        <v>40.142857142857139</v>
      </c>
      <c r="F40" s="19">
        <v>43171</v>
      </c>
      <c r="G40" s="20">
        <v>38.428571428571431</v>
      </c>
      <c r="H40" s="20">
        <v>1.7142857142857144</v>
      </c>
      <c r="I40" s="1">
        <f t="shared" si="1"/>
        <v>40.142857142857146</v>
      </c>
      <c r="K40" s="19">
        <v>43171</v>
      </c>
      <c r="L40" s="20">
        <v>40.142857142857139</v>
      </c>
      <c r="M40" s="20">
        <v>0</v>
      </c>
      <c r="N40" s="1">
        <f t="shared" si="2"/>
        <v>40.142857142857139</v>
      </c>
      <c r="P40" s="19">
        <v>43171</v>
      </c>
      <c r="Q40" s="20">
        <v>36.285714285714285</v>
      </c>
      <c r="R40" s="20">
        <v>3.8571428571428572</v>
      </c>
      <c r="S40" s="1">
        <f t="shared" si="3"/>
        <v>40.142857142857139</v>
      </c>
    </row>
    <row r="41" spans="1:19" x14ac:dyDescent="0.25">
      <c r="A41" s="19">
        <v>43178</v>
      </c>
      <c r="B41" s="20">
        <v>19.571428571428573</v>
      </c>
      <c r="C41" s="20">
        <v>22.857142857142858</v>
      </c>
      <c r="D41" s="1">
        <f t="shared" si="0"/>
        <v>42.428571428571431</v>
      </c>
      <c r="F41" s="19">
        <v>43178</v>
      </c>
      <c r="G41" s="20">
        <v>39.857142857142861</v>
      </c>
      <c r="H41" s="20">
        <v>2.5714285714285712</v>
      </c>
      <c r="I41" s="1">
        <f t="shared" si="1"/>
        <v>42.428571428571431</v>
      </c>
      <c r="K41" s="19">
        <v>43178</v>
      </c>
      <c r="L41" s="20">
        <v>41.571428571428569</v>
      </c>
      <c r="M41" s="20">
        <v>0.8571428571428571</v>
      </c>
      <c r="N41" s="1">
        <f t="shared" si="2"/>
        <v>42.428571428571423</v>
      </c>
      <c r="P41" s="19">
        <v>43178</v>
      </c>
      <c r="Q41" s="20">
        <v>38.428571428571431</v>
      </c>
      <c r="R41" s="20">
        <v>4</v>
      </c>
      <c r="S41" s="1">
        <f t="shared" si="3"/>
        <v>42.428571428571431</v>
      </c>
    </row>
    <row r="42" spans="1:19" x14ac:dyDescent="0.25">
      <c r="A42" s="19">
        <v>43185</v>
      </c>
      <c r="B42" s="20">
        <v>14.571428571428571</v>
      </c>
      <c r="C42" s="20">
        <v>27.285714285714285</v>
      </c>
      <c r="D42" s="1">
        <f t="shared" si="0"/>
        <v>41.857142857142854</v>
      </c>
      <c r="F42" s="19">
        <v>43185</v>
      </c>
      <c r="G42" s="20">
        <v>38.857142857142854</v>
      </c>
      <c r="H42" s="20">
        <v>3</v>
      </c>
      <c r="I42" s="1">
        <f t="shared" si="1"/>
        <v>41.857142857142854</v>
      </c>
      <c r="K42" s="19">
        <v>43185</v>
      </c>
      <c r="L42" s="20">
        <v>41.571428571428569</v>
      </c>
      <c r="M42" s="20">
        <v>0.2857142857142857</v>
      </c>
      <c r="N42" s="1">
        <f t="shared" si="2"/>
        <v>41.857142857142854</v>
      </c>
      <c r="P42" s="19">
        <v>43185</v>
      </c>
      <c r="Q42" s="20">
        <v>37.571428571428569</v>
      </c>
      <c r="R42" s="20">
        <v>4.2857142857142856</v>
      </c>
      <c r="S42" s="1">
        <f t="shared" si="3"/>
        <v>41.857142857142854</v>
      </c>
    </row>
    <row r="43" spans="1:19" x14ac:dyDescent="0.25">
      <c r="A43" s="19">
        <v>43192</v>
      </c>
      <c r="B43" s="20">
        <v>15.857142857142858</v>
      </c>
      <c r="C43" s="20">
        <v>28.714285714285715</v>
      </c>
      <c r="D43" s="1">
        <f t="shared" si="0"/>
        <v>44.571428571428569</v>
      </c>
      <c r="F43" s="19">
        <v>43192</v>
      </c>
      <c r="G43" s="20">
        <v>41.285714285714285</v>
      </c>
      <c r="H43" s="20">
        <v>3.2857142857142856</v>
      </c>
      <c r="I43" s="1">
        <f t="shared" si="1"/>
        <v>44.571428571428569</v>
      </c>
      <c r="K43" s="19">
        <v>43192</v>
      </c>
      <c r="L43" s="20">
        <v>44.142857142857139</v>
      </c>
      <c r="M43" s="20">
        <v>0.42857142857142855</v>
      </c>
      <c r="N43" s="1">
        <f t="shared" si="2"/>
        <v>44.571428571428569</v>
      </c>
      <c r="P43" s="19">
        <v>43192</v>
      </c>
      <c r="Q43" s="20">
        <v>38.428571428571431</v>
      </c>
      <c r="R43" s="20">
        <v>6.1428571428571432</v>
      </c>
      <c r="S43" s="1">
        <f t="shared" si="3"/>
        <v>44.571428571428577</v>
      </c>
    </row>
    <row r="44" spans="1:19" x14ac:dyDescent="0.25">
      <c r="A44" s="19">
        <v>43199</v>
      </c>
      <c r="B44" s="20">
        <v>17.714285714285715</v>
      </c>
      <c r="C44" s="20">
        <v>28.142857142857142</v>
      </c>
      <c r="D44" s="1">
        <f t="shared" si="0"/>
        <v>45.857142857142861</v>
      </c>
      <c r="F44" s="19">
        <v>43199</v>
      </c>
      <c r="G44" s="20">
        <v>41.857142857142861</v>
      </c>
      <c r="H44" s="20">
        <v>4</v>
      </c>
      <c r="I44" s="1">
        <f t="shared" si="1"/>
        <v>45.857142857142861</v>
      </c>
      <c r="K44" s="19">
        <v>43199</v>
      </c>
      <c r="L44" s="20">
        <v>45.857142857142861</v>
      </c>
      <c r="M44" s="20">
        <v>0</v>
      </c>
      <c r="N44" s="1">
        <f t="shared" si="2"/>
        <v>45.857142857142861</v>
      </c>
      <c r="P44" s="19">
        <v>43199</v>
      </c>
      <c r="Q44" s="20">
        <v>39.285714285714285</v>
      </c>
      <c r="R44" s="20">
        <v>6.5714285714285712</v>
      </c>
      <c r="S44" s="1">
        <f t="shared" si="3"/>
        <v>45.857142857142854</v>
      </c>
    </row>
    <row r="45" spans="1:19" x14ac:dyDescent="0.25">
      <c r="A45" s="19">
        <v>43206</v>
      </c>
      <c r="B45" s="20">
        <v>19.142857142857142</v>
      </c>
      <c r="C45" s="20">
        <v>25.428571428571427</v>
      </c>
      <c r="D45" s="1">
        <f t="shared" si="0"/>
        <v>44.571428571428569</v>
      </c>
      <c r="F45" s="19">
        <v>43206</v>
      </c>
      <c r="G45" s="20">
        <v>41.857142857142861</v>
      </c>
      <c r="H45" s="20">
        <v>2.7142857142857144</v>
      </c>
      <c r="I45" s="1">
        <f t="shared" si="1"/>
        <v>44.571428571428577</v>
      </c>
      <c r="K45" s="19">
        <v>43206</v>
      </c>
      <c r="L45" s="20">
        <v>44.571428571428569</v>
      </c>
      <c r="M45" s="20">
        <v>0</v>
      </c>
      <c r="N45" s="1">
        <f t="shared" si="2"/>
        <v>44.571428571428569</v>
      </c>
      <c r="P45" s="19">
        <v>43206</v>
      </c>
      <c r="Q45" s="20">
        <v>39.285714285714292</v>
      </c>
      <c r="R45" s="20">
        <v>5.2857142857142856</v>
      </c>
      <c r="S45" s="1">
        <f t="shared" si="3"/>
        <v>44.571428571428577</v>
      </c>
    </row>
    <row r="46" spans="1:19" x14ac:dyDescent="0.25">
      <c r="A46" s="19">
        <v>43213</v>
      </c>
      <c r="B46" s="20">
        <v>16.142857142857142</v>
      </c>
      <c r="C46" s="20">
        <v>23.857142857142858</v>
      </c>
      <c r="D46" s="1">
        <f t="shared" si="0"/>
        <v>40</v>
      </c>
      <c r="F46" s="19">
        <v>43213</v>
      </c>
      <c r="G46" s="20">
        <v>38.857142857142861</v>
      </c>
      <c r="H46" s="20">
        <v>1.1428571428571428</v>
      </c>
      <c r="I46" s="1">
        <f t="shared" si="1"/>
        <v>40.000000000000007</v>
      </c>
      <c r="K46" s="19">
        <v>43213</v>
      </c>
      <c r="L46" s="20">
        <v>40</v>
      </c>
      <c r="M46" s="20">
        <v>0</v>
      </c>
      <c r="N46" s="1">
        <f t="shared" si="2"/>
        <v>40</v>
      </c>
      <c r="P46" s="19">
        <v>43213</v>
      </c>
      <c r="Q46" s="20">
        <v>35.285714285714285</v>
      </c>
      <c r="R46" s="20">
        <v>4.7142857142857144</v>
      </c>
      <c r="S46" s="1">
        <f t="shared" si="3"/>
        <v>40</v>
      </c>
    </row>
    <row r="47" spans="1:19" x14ac:dyDescent="0.25">
      <c r="A47" s="19">
        <v>43220</v>
      </c>
      <c r="B47" s="20">
        <v>14.857142857142858</v>
      </c>
      <c r="C47" s="20">
        <v>22.714285714285715</v>
      </c>
      <c r="D47" s="1">
        <f t="shared" si="0"/>
        <v>37.571428571428569</v>
      </c>
      <c r="F47" s="19">
        <v>43220</v>
      </c>
      <c r="G47" s="20">
        <v>36.571428571428569</v>
      </c>
      <c r="H47" s="20">
        <v>1</v>
      </c>
      <c r="I47" s="1">
        <f t="shared" si="1"/>
        <v>37.571428571428569</v>
      </c>
      <c r="K47" s="19">
        <v>43220</v>
      </c>
      <c r="L47" s="20">
        <v>37.571428571428569</v>
      </c>
      <c r="M47" s="20">
        <v>0</v>
      </c>
      <c r="N47" s="1">
        <f t="shared" si="2"/>
        <v>37.571428571428569</v>
      </c>
      <c r="P47" s="19">
        <v>43220</v>
      </c>
      <c r="Q47" s="20">
        <v>32.571428571428569</v>
      </c>
      <c r="R47" s="20">
        <v>5</v>
      </c>
      <c r="S47" s="1">
        <f t="shared" si="3"/>
        <v>37.571428571428569</v>
      </c>
    </row>
    <row r="48" spans="1:19" x14ac:dyDescent="0.25">
      <c r="A48" s="19">
        <v>43227</v>
      </c>
      <c r="B48" s="20">
        <v>15.285714285714286</v>
      </c>
      <c r="C48" s="20">
        <v>25.142857142857142</v>
      </c>
      <c r="D48" s="1">
        <f t="shared" si="0"/>
        <v>40.428571428571431</v>
      </c>
      <c r="F48" s="19">
        <v>43227</v>
      </c>
      <c r="G48" s="20">
        <v>38.714285714285715</v>
      </c>
      <c r="H48" s="20">
        <v>1.7142857142857142</v>
      </c>
      <c r="I48" s="1">
        <f t="shared" si="1"/>
        <v>40.428571428571431</v>
      </c>
      <c r="K48" s="19">
        <v>43227</v>
      </c>
      <c r="L48" s="20">
        <v>40.428571428571431</v>
      </c>
      <c r="M48" s="20">
        <v>0</v>
      </c>
      <c r="N48" s="1">
        <f t="shared" si="2"/>
        <v>40.428571428571431</v>
      </c>
      <c r="P48" s="19">
        <v>43227</v>
      </c>
      <c r="Q48" s="20">
        <v>34.142857142857139</v>
      </c>
      <c r="R48" s="20">
        <v>6.2857142857142856</v>
      </c>
      <c r="S48" s="1">
        <f t="shared" si="3"/>
        <v>40.428571428571423</v>
      </c>
    </row>
    <row r="49" spans="1:19" x14ac:dyDescent="0.25">
      <c r="A49" s="19">
        <v>43234</v>
      </c>
      <c r="B49" s="20">
        <v>19.285714285714285</v>
      </c>
      <c r="C49" s="20">
        <v>25</v>
      </c>
      <c r="D49" s="1">
        <f t="shared" si="0"/>
        <v>44.285714285714285</v>
      </c>
      <c r="F49" s="19">
        <v>43234</v>
      </c>
      <c r="G49" s="20">
        <v>41.714285714285715</v>
      </c>
      <c r="H49" s="20">
        <v>2.5714285714285712</v>
      </c>
      <c r="I49" s="1">
        <f t="shared" si="1"/>
        <v>44.285714285714285</v>
      </c>
      <c r="K49" s="19">
        <v>43234</v>
      </c>
      <c r="L49" s="20">
        <v>44.285714285714285</v>
      </c>
      <c r="M49" s="20">
        <v>0</v>
      </c>
      <c r="N49" s="1">
        <f t="shared" si="2"/>
        <v>44.285714285714285</v>
      </c>
      <c r="P49" s="19">
        <v>43234</v>
      </c>
      <c r="Q49" s="20">
        <v>38</v>
      </c>
      <c r="R49" s="20">
        <v>6.2857142857142856</v>
      </c>
      <c r="S49" s="1">
        <f t="shared" si="3"/>
        <v>44.285714285714285</v>
      </c>
    </row>
    <row r="50" spans="1:19" x14ac:dyDescent="0.25">
      <c r="A50" s="19">
        <v>43241</v>
      </c>
      <c r="B50" s="20">
        <v>25</v>
      </c>
      <c r="C50" s="20">
        <v>25.428571428571427</v>
      </c>
      <c r="D50" s="1">
        <f t="shared" si="0"/>
        <v>50.428571428571431</v>
      </c>
      <c r="F50" s="19">
        <v>43241</v>
      </c>
      <c r="G50" s="20">
        <v>47.857142857142854</v>
      </c>
      <c r="H50" s="20">
        <v>2.5714285714285716</v>
      </c>
      <c r="I50" s="1">
        <f t="shared" si="1"/>
        <v>50.428571428571423</v>
      </c>
      <c r="K50" s="19">
        <v>43241</v>
      </c>
      <c r="L50" s="20">
        <v>50.428571428571431</v>
      </c>
      <c r="M50" s="20">
        <v>0</v>
      </c>
      <c r="N50" s="1">
        <f t="shared" si="2"/>
        <v>50.428571428571431</v>
      </c>
      <c r="P50" s="19">
        <v>43241</v>
      </c>
      <c r="Q50" s="20">
        <v>43.571428571428569</v>
      </c>
      <c r="R50" s="20">
        <v>6.8571428571428568</v>
      </c>
      <c r="S50" s="1">
        <f t="shared" si="3"/>
        <v>50.428571428571423</v>
      </c>
    </row>
    <row r="51" spans="1:19" x14ac:dyDescent="0.25">
      <c r="A51" s="19">
        <v>43248</v>
      </c>
      <c r="B51" s="20">
        <v>22.714285714285715</v>
      </c>
      <c r="C51" s="20">
        <v>24.142857142857142</v>
      </c>
      <c r="D51" s="1">
        <f t="shared" si="0"/>
        <v>46.857142857142861</v>
      </c>
      <c r="F51" s="19">
        <v>43248</v>
      </c>
      <c r="G51" s="20">
        <v>44.285714285714285</v>
      </c>
      <c r="H51" s="20">
        <v>2.5714285714285716</v>
      </c>
      <c r="I51" s="1">
        <f t="shared" si="1"/>
        <v>46.857142857142854</v>
      </c>
      <c r="K51" s="19">
        <v>43248</v>
      </c>
      <c r="L51" s="20">
        <v>46.857142857142861</v>
      </c>
      <c r="M51" s="20">
        <v>0</v>
      </c>
      <c r="N51" s="1">
        <f t="shared" si="2"/>
        <v>46.857142857142861</v>
      </c>
      <c r="P51" s="19">
        <v>43248</v>
      </c>
      <c r="Q51" s="20">
        <v>38.142857142857139</v>
      </c>
      <c r="R51" s="20">
        <v>8.7142857142857153</v>
      </c>
      <c r="S51" s="1">
        <f t="shared" si="3"/>
        <v>46.857142857142854</v>
      </c>
    </row>
    <row r="52" spans="1:19" x14ac:dyDescent="0.25">
      <c r="A52" s="19">
        <v>43255</v>
      </c>
      <c r="B52" s="20">
        <v>22.571428571428573</v>
      </c>
      <c r="C52" s="20">
        <v>18.571428571428573</v>
      </c>
      <c r="D52" s="1">
        <f t="shared" si="0"/>
        <v>41.142857142857146</v>
      </c>
      <c r="F52" s="19">
        <v>43255</v>
      </c>
      <c r="G52" s="20">
        <v>37.571428571428569</v>
      </c>
      <c r="H52" s="20">
        <v>3.5714285714285712</v>
      </c>
      <c r="I52" s="1">
        <f t="shared" si="1"/>
        <v>41.142857142857139</v>
      </c>
      <c r="K52" s="19">
        <v>43255</v>
      </c>
      <c r="L52" s="20">
        <v>40.857142857142861</v>
      </c>
      <c r="M52" s="20">
        <v>0.2857142857142857</v>
      </c>
      <c r="N52" s="1">
        <f t="shared" si="2"/>
        <v>41.142857142857146</v>
      </c>
      <c r="P52" s="19">
        <v>43255</v>
      </c>
      <c r="Q52" s="20">
        <v>33.142857142857139</v>
      </c>
      <c r="R52" s="20">
        <v>8</v>
      </c>
      <c r="S52" s="1">
        <f t="shared" si="3"/>
        <v>41.142857142857139</v>
      </c>
    </row>
    <row r="53" spans="1:19" x14ac:dyDescent="0.25">
      <c r="A53" s="19">
        <v>43262</v>
      </c>
      <c r="B53" s="20">
        <v>21.714285714285715</v>
      </c>
      <c r="C53" s="20">
        <v>17.428571428571427</v>
      </c>
      <c r="D53" s="1">
        <f t="shared" si="0"/>
        <v>39.142857142857139</v>
      </c>
      <c r="F53" s="19">
        <v>43262</v>
      </c>
      <c r="G53" s="20">
        <v>35.285714285714285</v>
      </c>
      <c r="H53" s="20">
        <v>3.8571428571428572</v>
      </c>
      <c r="I53" s="1">
        <f t="shared" si="1"/>
        <v>39.142857142857139</v>
      </c>
      <c r="K53" s="19">
        <v>43262</v>
      </c>
      <c r="L53" s="20">
        <v>39.142857142857139</v>
      </c>
      <c r="M53" s="20">
        <v>0</v>
      </c>
      <c r="N53" s="1">
        <f t="shared" si="2"/>
        <v>39.142857142857139</v>
      </c>
      <c r="P53" s="19">
        <v>43262</v>
      </c>
      <c r="Q53" s="20">
        <v>31.428571428571427</v>
      </c>
      <c r="R53" s="20">
        <v>7.7142857142857144</v>
      </c>
      <c r="S53" s="1">
        <f t="shared" si="3"/>
        <v>39.142857142857139</v>
      </c>
    </row>
    <row r="54" spans="1:19" x14ac:dyDescent="0.25">
      <c r="A54" s="19">
        <v>43269</v>
      </c>
      <c r="B54" s="20">
        <v>20.714285714285715</v>
      </c>
      <c r="C54" s="20">
        <v>16</v>
      </c>
      <c r="D54" s="1">
        <f t="shared" si="0"/>
        <v>36.714285714285715</v>
      </c>
      <c r="F54" s="19">
        <v>43269</v>
      </c>
      <c r="G54" s="20">
        <v>32.714285714285715</v>
      </c>
      <c r="H54" s="20">
        <v>4</v>
      </c>
      <c r="I54" s="1">
        <f t="shared" si="1"/>
        <v>36.714285714285715</v>
      </c>
      <c r="K54" s="19">
        <v>43269</v>
      </c>
      <c r="L54" s="20">
        <v>36.714285714285715</v>
      </c>
      <c r="M54" s="20">
        <v>0</v>
      </c>
      <c r="N54" s="1">
        <f t="shared" si="2"/>
        <v>36.714285714285715</v>
      </c>
      <c r="P54" s="19">
        <v>43269</v>
      </c>
      <c r="Q54" s="20">
        <v>30.285714285714285</v>
      </c>
      <c r="R54" s="20">
        <v>6.4285714285714288</v>
      </c>
      <c r="S54" s="1">
        <f t="shared" si="3"/>
        <v>36.714285714285715</v>
      </c>
    </row>
    <row r="55" spans="1:19" x14ac:dyDescent="0.25">
      <c r="A55" s="19">
        <v>43276</v>
      </c>
      <c r="B55" s="20">
        <v>19</v>
      </c>
      <c r="C55" s="20">
        <v>14.714285714285714</v>
      </c>
      <c r="D55" s="1">
        <f t="shared" si="0"/>
        <v>33.714285714285715</v>
      </c>
      <c r="F55" s="19">
        <v>43276</v>
      </c>
      <c r="G55" s="20">
        <v>29.714285714285715</v>
      </c>
      <c r="H55" s="20">
        <v>4</v>
      </c>
      <c r="I55" s="1">
        <f t="shared" si="1"/>
        <v>33.714285714285715</v>
      </c>
      <c r="K55" s="19">
        <v>43276</v>
      </c>
      <c r="L55" s="20">
        <v>33.714285714285715</v>
      </c>
      <c r="M55" s="20">
        <v>0</v>
      </c>
      <c r="N55" s="1">
        <f t="shared" si="2"/>
        <v>33.714285714285715</v>
      </c>
      <c r="P55" s="19">
        <v>43276</v>
      </c>
      <c r="Q55" s="20">
        <v>27.428571428571431</v>
      </c>
      <c r="R55" s="20">
        <v>6.2857142857142856</v>
      </c>
      <c r="S55" s="1">
        <f t="shared" si="3"/>
        <v>33.714285714285715</v>
      </c>
    </row>
    <row r="56" spans="1:19" x14ac:dyDescent="0.25">
      <c r="A56" s="19">
        <v>43283</v>
      </c>
      <c r="B56" s="20">
        <v>19</v>
      </c>
      <c r="C56" s="20">
        <v>18.714285714285715</v>
      </c>
      <c r="D56" s="1">
        <f t="shared" si="0"/>
        <v>37.714285714285715</v>
      </c>
      <c r="F56" s="19">
        <v>43283</v>
      </c>
      <c r="G56" s="20">
        <v>34.428571428571431</v>
      </c>
      <c r="H56" s="20">
        <v>3.2857142857142856</v>
      </c>
      <c r="I56" s="1">
        <f t="shared" si="1"/>
        <v>37.714285714285715</v>
      </c>
      <c r="K56" s="19">
        <v>43283</v>
      </c>
      <c r="L56" s="20">
        <v>35.142857142857139</v>
      </c>
      <c r="M56" s="20">
        <v>2.5714285714285716</v>
      </c>
      <c r="N56" s="1">
        <f t="shared" si="2"/>
        <v>37.714285714285708</v>
      </c>
      <c r="P56" s="19">
        <v>43283</v>
      </c>
      <c r="Q56" s="20">
        <v>30.857142857142854</v>
      </c>
      <c r="R56" s="20">
        <v>6.8571428571428577</v>
      </c>
      <c r="S56" s="1">
        <f t="shared" si="3"/>
        <v>37.714285714285708</v>
      </c>
    </row>
    <row r="57" spans="1:19" x14ac:dyDescent="0.25">
      <c r="A57" s="19">
        <v>43290</v>
      </c>
      <c r="B57" s="20">
        <v>20.857142857142858</v>
      </c>
      <c r="C57" s="20">
        <v>18</v>
      </c>
      <c r="D57" s="1">
        <f t="shared" si="0"/>
        <v>38.857142857142861</v>
      </c>
      <c r="F57" s="19">
        <v>43290</v>
      </c>
      <c r="G57" s="20">
        <v>34.428571428571431</v>
      </c>
      <c r="H57" s="20">
        <v>4.4285714285714288</v>
      </c>
      <c r="I57" s="1">
        <f t="shared" si="1"/>
        <v>38.857142857142861</v>
      </c>
      <c r="K57" s="19">
        <v>43290</v>
      </c>
      <c r="L57" s="20">
        <v>38.857142857142861</v>
      </c>
      <c r="M57" s="20">
        <v>0</v>
      </c>
      <c r="N57" s="1">
        <f t="shared" si="2"/>
        <v>38.857142857142861</v>
      </c>
      <c r="P57" s="19">
        <v>43290</v>
      </c>
      <c r="Q57" s="20">
        <v>30.857142857142858</v>
      </c>
      <c r="R57" s="20">
        <v>8</v>
      </c>
      <c r="S57" s="1">
        <f t="shared" si="3"/>
        <v>38.857142857142861</v>
      </c>
    </row>
    <row r="58" spans="1:19" x14ac:dyDescent="0.25">
      <c r="A58" s="19">
        <v>43297</v>
      </c>
      <c r="B58" s="20">
        <v>23.714285714285715</v>
      </c>
      <c r="C58" s="20">
        <v>22.428571428571427</v>
      </c>
      <c r="D58" s="1">
        <f t="shared" si="0"/>
        <v>46.142857142857139</v>
      </c>
      <c r="F58" s="19">
        <v>43297</v>
      </c>
      <c r="G58" s="20">
        <v>41.428571428571431</v>
      </c>
      <c r="H58" s="20">
        <v>4.7142857142857144</v>
      </c>
      <c r="I58" s="1">
        <f t="shared" si="1"/>
        <v>46.142857142857146</v>
      </c>
      <c r="K58" s="19">
        <v>43297</v>
      </c>
      <c r="L58" s="20">
        <v>45.857142857142854</v>
      </c>
      <c r="M58" s="20">
        <v>0.2857142857142857</v>
      </c>
      <c r="N58" s="1">
        <f t="shared" si="2"/>
        <v>46.142857142857139</v>
      </c>
      <c r="P58" s="19">
        <v>43297</v>
      </c>
      <c r="Q58" s="20">
        <v>37</v>
      </c>
      <c r="R58" s="20">
        <v>9.1428571428571423</v>
      </c>
      <c r="S58" s="1">
        <f t="shared" si="3"/>
        <v>46.142857142857139</v>
      </c>
    </row>
    <row r="59" spans="1:19" x14ac:dyDescent="0.25">
      <c r="A59" s="19">
        <v>43304</v>
      </c>
      <c r="B59" s="20">
        <v>22.857142857142858</v>
      </c>
      <c r="C59" s="20">
        <v>22.857142857142858</v>
      </c>
      <c r="D59" s="1">
        <f t="shared" si="0"/>
        <v>45.714285714285715</v>
      </c>
      <c r="F59" s="19">
        <v>43304</v>
      </c>
      <c r="G59" s="20">
        <v>41</v>
      </c>
      <c r="H59" s="20">
        <v>4.7142857142857135</v>
      </c>
      <c r="I59" s="1">
        <f t="shared" si="1"/>
        <v>45.714285714285715</v>
      </c>
      <c r="K59" s="19">
        <v>43304</v>
      </c>
      <c r="L59" s="20">
        <v>45.714285714285715</v>
      </c>
      <c r="M59" s="20">
        <v>0</v>
      </c>
      <c r="N59" s="1">
        <f t="shared" si="2"/>
        <v>45.714285714285715</v>
      </c>
      <c r="P59" s="19">
        <v>43304</v>
      </c>
      <c r="Q59" s="20">
        <v>33.142857142857139</v>
      </c>
      <c r="R59" s="20">
        <v>12.571428571428571</v>
      </c>
      <c r="S59" s="1">
        <f t="shared" si="3"/>
        <v>45.714285714285708</v>
      </c>
    </row>
    <row r="60" spans="1:19" x14ac:dyDescent="0.25">
      <c r="A60" s="19">
        <v>43311</v>
      </c>
      <c r="B60" s="20">
        <v>17.714285714285715</v>
      </c>
      <c r="C60" s="20">
        <v>24.142857142857142</v>
      </c>
      <c r="D60" s="1">
        <f t="shared" si="0"/>
        <v>41.857142857142861</v>
      </c>
      <c r="F60" s="19">
        <v>43311</v>
      </c>
      <c r="G60" s="20">
        <v>37.285714285714285</v>
      </c>
      <c r="H60" s="20">
        <v>4.5714285714285712</v>
      </c>
      <c r="I60" s="1">
        <f t="shared" si="1"/>
        <v>41.857142857142854</v>
      </c>
      <c r="K60" s="19">
        <v>43311</v>
      </c>
      <c r="L60" s="20">
        <v>40.857142857142861</v>
      </c>
      <c r="M60" s="20">
        <v>0.2857142857142857</v>
      </c>
      <c r="N60" s="1">
        <f t="shared" si="2"/>
        <v>41.142857142857146</v>
      </c>
      <c r="P60" s="19">
        <v>43311</v>
      </c>
      <c r="Q60" s="20">
        <v>27.142857142857142</v>
      </c>
      <c r="R60" s="20">
        <v>14.714285714285715</v>
      </c>
      <c r="S60" s="1">
        <f t="shared" si="3"/>
        <v>41.857142857142861</v>
      </c>
    </row>
    <row r="61" spans="1:19" x14ac:dyDescent="0.25">
      <c r="A61" s="19">
        <v>43318</v>
      </c>
      <c r="B61" s="20">
        <v>14.571428571428571</v>
      </c>
      <c r="C61" s="20">
        <v>23.857142857142858</v>
      </c>
      <c r="D61" s="1">
        <f t="shared" si="0"/>
        <v>38.428571428571431</v>
      </c>
      <c r="F61" s="19">
        <v>43318</v>
      </c>
      <c r="G61" s="20">
        <v>34.428571428571431</v>
      </c>
      <c r="H61" s="20">
        <v>4</v>
      </c>
      <c r="I61" s="1">
        <f t="shared" si="1"/>
        <v>38.428571428571431</v>
      </c>
      <c r="K61" s="19">
        <v>43318</v>
      </c>
      <c r="L61" s="20">
        <v>38.142857142857146</v>
      </c>
      <c r="M61" s="20">
        <v>0</v>
      </c>
      <c r="N61" s="1">
        <f t="shared" si="2"/>
        <v>38.142857142857146</v>
      </c>
      <c r="P61" s="19">
        <v>43318</v>
      </c>
      <c r="Q61" s="20">
        <v>26.571428571428569</v>
      </c>
      <c r="R61" s="20">
        <v>11.857142857142858</v>
      </c>
      <c r="S61" s="1">
        <f t="shared" si="3"/>
        <v>38.428571428571431</v>
      </c>
    </row>
    <row r="62" spans="1:19" x14ac:dyDescent="0.25">
      <c r="A62" s="19">
        <v>43325</v>
      </c>
      <c r="B62" s="20">
        <v>15.571428571428571</v>
      </c>
      <c r="C62" s="20">
        <v>22.285714285714285</v>
      </c>
      <c r="D62" s="1">
        <f t="shared" si="0"/>
        <v>37.857142857142854</v>
      </c>
      <c r="F62" s="19">
        <v>43325</v>
      </c>
      <c r="G62" s="20">
        <v>34.428571428571431</v>
      </c>
      <c r="H62" s="20">
        <v>3.4285714285714288</v>
      </c>
      <c r="I62" s="1">
        <f t="shared" si="1"/>
        <v>37.857142857142861</v>
      </c>
      <c r="K62" s="19">
        <v>43325</v>
      </c>
      <c r="L62" s="20">
        <v>37.857142857142854</v>
      </c>
      <c r="M62" s="20">
        <v>0</v>
      </c>
      <c r="N62" s="1">
        <f t="shared" si="2"/>
        <v>37.857142857142854</v>
      </c>
      <c r="P62" s="19">
        <v>43325</v>
      </c>
      <c r="Q62" s="20">
        <v>27.571428571428569</v>
      </c>
      <c r="R62" s="20">
        <v>10.285714285714286</v>
      </c>
      <c r="S62" s="1">
        <f t="shared" si="3"/>
        <v>37.857142857142854</v>
      </c>
    </row>
    <row r="63" spans="1:19" x14ac:dyDescent="0.25">
      <c r="A63" s="19">
        <v>43332</v>
      </c>
      <c r="B63" s="20">
        <v>16.714285714285715</v>
      </c>
      <c r="C63" s="20">
        <v>26.142857142857142</v>
      </c>
      <c r="D63" s="1">
        <f t="shared" si="0"/>
        <v>42.857142857142861</v>
      </c>
      <c r="F63" s="19">
        <v>43332</v>
      </c>
      <c r="G63" s="20">
        <v>37.285714285714285</v>
      </c>
      <c r="H63" s="20">
        <v>5.5714285714285712</v>
      </c>
      <c r="I63" s="1">
        <f t="shared" si="1"/>
        <v>42.857142857142854</v>
      </c>
      <c r="K63" s="19">
        <v>43332</v>
      </c>
      <c r="L63" s="20">
        <v>42.857142857142861</v>
      </c>
      <c r="M63" s="20">
        <v>0</v>
      </c>
      <c r="N63" s="1">
        <f t="shared" si="2"/>
        <v>42.857142857142861</v>
      </c>
      <c r="P63" s="19">
        <v>43332</v>
      </c>
      <c r="Q63" s="20">
        <v>31.571428571428569</v>
      </c>
      <c r="R63" s="20">
        <v>11.285714285714286</v>
      </c>
      <c r="S63" s="1">
        <f t="shared" si="3"/>
        <v>42.857142857142854</v>
      </c>
    </row>
    <row r="64" spans="1:19" x14ac:dyDescent="0.25">
      <c r="A64" s="19">
        <v>43339</v>
      </c>
      <c r="B64" s="20">
        <v>14.714285714285714</v>
      </c>
      <c r="C64" s="20">
        <v>29.571428571428573</v>
      </c>
      <c r="D64" s="1">
        <f t="shared" si="0"/>
        <v>44.285714285714285</v>
      </c>
      <c r="F64" s="19">
        <v>43339</v>
      </c>
      <c r="G64" s="20">
        <v>39.285714285714285</v>
      </c>
      <c r="H64" s="20">
        <v>5</v>
      </c>
      <c r="I64" s="1">
        <f t="shared" si="1"/>
        <v>44.285714285714285</v>
      </c>
      <c r="K64" s="19">
        <v>43339</v>
      </c>
      <c r="L64" s="20">
        <v>43.428571428571431</v>
      </c>
      <c r="M64" s="20">
        <v>0</v>
      </c>
      <c r="N64" s="1">
        <f t="shared" si="2"/>
        <v>43.428571428571431</v>
      </c>
      <c r="P64" s="19">
        <v>43339</v>
      </c>
      <c r="Q64" s="20">
        <v>29.857142857142854</v>
      </c>
      <c r="R64" s="20">
        <v>14.428571428571429</v>
      </c>
      <c r="S64" s="1">
        <f t="shared" si="3"/>
        <v>44.285714285714285</v>
      </c>
    </row>
    <row r="65" spans="1:19" x14ac:dyDescent="0.25">
      <c r="A65" s="19">
        <v>43346</v>
      </c>
      <c r="B65" s="20">
        <v>17.285714285714285</v>
      </c>
      <c r="C65" s="20">
        <v>30.285714285714285</v>
      </c>
      <c r="D65" s="1">
        <f t="shared" si="0"/>
        <v>47.571428571428569</v>
      </c>
      <c r="F65" s="19">
        <v>43346</v>
      </c>
      <c r="G65" s="20">
        <v>43.142857142857139</v>
      </c>
      <c r="H65" s="20">
        <v>4.4285714285714288</v>
      </c>
      <c r="I65" s="1">
        <f t="shared" si="1"/>
        <v>47.571428571428569</v>
      </c>
      <c r="K65" s="19">
        <v>43346</v>
      </c>
      <c r="L65" s="20">
        <v>46.571428571428569</v>
      </c>
      <c r="M65" s="20">
        <v>0</v>
      </c>
      <c r="N65" s="1">
        <f t="shared" si="2"/>
        <v>46.571428571428569</v>
      </c>
      <c r="P65" s="19">
        <v>43346</v>
      </c>
      <c r="Q65" s="20">
        <v>32.571428571428569</v>
      </c>
      <c r="R65" s="20">
        <v>15</v>
      </c>
      <c r="S65" s="1">
        <f t="shared" si="3"/>
        <v>47.571428571428569</v>
      </c>
    </row>
    <row r="66" spans="1:19" x14ac:dyDescent="0.25">
      <c r="A66" s="19">
        <v>43353</v>
      </c>
      <c r="B66" s="20">
        <v>17.285714285714285</v>
      </c>
      <c r="C66" s="20">
        <v>30.857142857142858</v>
      </c>
      <c r="D66" s="1">
        <f t="shared" si="0"/>
        <v>48.142857142857139</v>
      </c>
      <c r="F66" s="19">
        <v>43353</v>
      </c>
      <c r="G66" s="20">
        <v>44.142857142857146</v>
      </c>
      <c r="H66" s="20">
        <v>4</v>
      </c>
      <c r="I66" s="1">
        <f t="shared" si="1"/>
        <v>48.142857142857146</v>
      </c>
      <c r="K66" s="19">
        <v>43353</v>
      </c>
      <c r="L66" s="20">
        <v>47.142857142857139</v>
      </c>
      <c r="M66" s="20">
        <v>0</v>
      </c>
      <c r="N66" s="1">
        <f t="shared" si="2"/>
        <v>47.142857142857139</v>
      </c>
      <c r="P66" s="19">
        <v>43353</v>
      </c>
      <c r="Q66" s="20">
        <v>34.428571428571431</v>
      </c>
      <c r="R66" s="20">
        <v>13.714285714285715</v>
      </c>
      <c r="S66" s="1">
        <f t="shared" si="3"/>
        <v>48.142857142857146</v>
      </c>
    </row>
    <row r="67" spans="1:19" x14ac:dyDescent="0.25">
      <c r="A67" s="19">
        <v>43360</v>
      </c>
      <c r="B67" s="20">
        <v>13.857142857142858</v>
      </c>
      <c r="C67" s="20">
        <v>27.714285714285715</v>
      </c>
      <c r="D67" s="1">
        <f t="shared" si="0"/>
        <v>41.571428571428569</v>
      </c>
      <c r="F67" s="19">
        <v>43360</v>
      </c>
      <c r="G67" s="20">
        <v>39.428571428571431</v>
      </c>
      <c r="H67" s="20">
        <v>2.1428571428571428</v>
      </c>
      <c r="I67" s="1">
        <f t="shared" si="1"/>
        <v>41.571428571428577</v>
      </c>
      <c r="K67" s="19">
        <v>43360</v>
      </c>
      <c r="L67" s="20">
        <v>40.571428571428569</v>
      </c>
      <c r="M67" s="20">
        <v>0</v>
      </c>
      <c r="N67" s="1">
        <f t="shared" si="2"/>
        <v>40.571428571428569</v>
      </c>
      <c r="P67" s="19">
        <v>43360</v>
      </c>
      <c r="Q67" s="20">
        <v>30.428571428571431</v>
      </c>
      <c r="R67" s="20">
        <v>11.142857142857142</v>
      </c>
      <c r="S67" s="1">
        <f t="shared" si="3"/>
        <v>41.571428571428569</v>
      </c>
    </row>
    <row r="68" spans="1:19" x14ac:dyDescent="0.25">
      <c r="A68" s="19">
        <v>43367</v>
      </c>
      <c r="B68" s="20">
        <v>17.285714285714285</v>
      </c>
      <c r="C68" s="20">
        <v>23.428571428571427</v>
      </c>
      <c r="D68" s="1">
        <f t="shared" ref="D68:D131" si="4">B68+C68</f>
        <v>40.714285714285708</v>
      </c>
      <c r="F68" s="19">
        <v>43367</v>
      </c>
      <c r="G68" s="20">
        <v>38.571428571428569</v>
      </c>
      <c r="H68" s="20">
        <v>2.1428571428571428</v>
      </c>
      <c r="I68" s="1">
        <f t="shared" ref="I68:I131" si="5">G68+H68</f>
        <v>40.714285714285715</v>
      </c>
      <c r="K68" s="19">
        <v>43367</v>
      </c>
      <c r="L68" s="20">
        <v>39.714285714285708</v>
      </c>
      <c r="M68" s="20">
        <v>0</v>
      </c>
      <c r="N68" s="1">
        <f t="shared" ref="N68:N131" si="6">L68+M68</f>
        <v>39.714285714285708</v>
      </c>
      <c r="P68" s="19">
        <v>43367</v>
      </c>
      <c r="Q68" s="20">
        <v>29.142857142857139</v>
      </c>
      <c r="R68" s="20">
        <v>11.571428571428571</v>
      </c>
      <c r="S68" s="1">
        <f t="shared" ref="S68:S131" si="7">Q68+R68</f>
        <v>40.714285714285708</v>
      </c>
    </row>
    <row r="69" spans="1:19" x14ac:dyDescent="0.25">
      <c r="A69" s="19">
        <v>43374</v>
      </c>
      <c r="B69" s="20">
        <v>18.571428571428573</v>
      </c>
      <c r="C69" s="20">
        <v>22.285714285714285</v>
      </c>
      <c r="D69" s="1">
        <f t="shared" si="4"/>
        <v>40.857142857142861</v>
      </c>
      <c r="F69" s="19">
        <v>43374</v>
      </c>
      <c r="G69" s="20">
        <v>37.857142857142861</v>
      </c>
      <c r="H69" s="20">
        <v>3</v>
      </c>
      <c r="I69" s="1">
        <f t="shared" si="5"/>
        <v>40.857142857142861</v>
      </c>
      <c r="K69" s="19">
        <v>43374</v>
      </c>
      <c r="L69" s="20">
        <v>39.857142857142861</v>
      </c>
      <c r="M69" s="20">
        <v>0</v>
      </c>
      <c r="N69" s="1">
        <f t="shared" si="6"/>
        <v>39.857142857142861</v>
      </c>
      <c r="P69" s="19">
        <v>43374</v>
      </c>
      <c r="Q69" s="20">
        <v>27.428571428571431</v>
      </c>
      <c r="R69" s="20">
        <v>13.428571428571429</v>
      </c>
      <c r="S69" s="1">
        <f t="shared" si="7"/>
        <v>40.857142857142861</v>
      </c>
    </row>
    <row r="70" spans="1:19" x14ac:dyDescent="0.25">
      <c r="A70" s="19">
        <v>43381</v>
      </c>
      <c r="B70" s="20">
        <v>18.428571428571427</v>
      </c>
      <c r="C70" s="20">
        <v>23</v>
      </c>
      <c r="D70" s="1">
        <f t="shared" si="4"/>
        <v>41.428571428571431</v>
      </c>
      <c r="F70" s="19">
        <v>43381</v>
      </c>
      <c r="G70" s="20">
        <v>37.428571428571431</v>
      </c>
      <c r="H70" s="20">
        <v>4</v>
      </c>
      <c r="I70" s="1">
        <f t="shared" si="5"/>
        <v>41.428571428571431</v>
      </c>
      <c r="K70" s="19">
        <v>43381</v>
      </c>
      <c r="L70" s="20">
        <v>40.285714285714285</v>
      </c>
      <c r="M70" s="20">
        <v>0</v>
      </c>
      <c r="N70" s="1">
        <f t="shared" si="6"/>
        <v>40.285714285714285</v>
      </c>
      <c r="P70" s="19">
        <v>43381</v>
      </c>
      <c r="Q70" s="20">
        <v>26.714285714285715</v>
      </c>
      <c r="R70" s="20">
        <v>14.714285714285715</v>
      </c>
      <c r="S70" s="1">
        <f t="shared" si="7"/>
        <v>41.428571428571431</v>
      </c>
    </row>
    <row r="71" spans="1:19" x14ac:dyDescent="0.25">
      <c r="A71" s="19">
        <v>43388</v>
      </c>
      <c r="B71" s="20">
        <v>18.571428571428573</v>
      </c>
      <c r="C71" s="20">
        <v>21.571428571428573</v>
      </c>
      <c r="D71" s="1">
        <f t="shared" si="4"/>
        <v>40.142857142857146</v>
      </c>
      <c r="F71" s="19">
        <v>43388</v>
      </c>
      <c r="G71" s="20">
        <v>36.142857142857146</v>
      </c>
      <c r="H71" s="20">
        <v>4</v>
      </c>
      <c r="I71" s="1">
        <f t="shared" si="5"/>
        <v>40.142857142857146</v>
      </c>
      <c r="K71" s="19">
        <v>43388</v>
      </c>
      <c r="L71" s="20">
        <v>39.142857142857146</v>
      </c>
      <c r="M71" s="20">
        <v>0</v>
      </c>
      <c r="N71" s="1">
        <f t="shared" si="6"/>
        <v>39.142857142857146</v>
      </c>
      <c r="P71" s="19">
        <v>43388</v>
      </c>
      <c r="Q71" s="20">
        <v>25.142857142857142</v>
      </c>
      <c r="R71" s="20">
        <v>15</v>
      </c>
      <c r="S71" s="1">
        <f t="shared" si="7"/>
        <v>40.142857142857139</v>
      </c>
    </row>
    <row r="72" spans="1:19" x14ac:dyDescent="0.25">
      <c r="A72" s="19">
        <v>43395</v>
      </c>
      <c r="B72" s="20">
        <v>20.285714285714285</v>
      </c>
      <c r="C72" s="20">
        <v>21.714285714285715</v>
      </c>
      <c r="D72" s="1">
        <f t="shared" si="4"/>
        <v>42</v>
      </c>
      <c r="F72" s="19">
        <v>43395</v>
      </c>
      <c r="G72" s="20">
        <v>38</v>
      </c>
      <c r="H72" s="20">
        <v>4</v>
      </c>
      <c r="I72" s="1">
        <f t="shared" si="5"/>
        <v>42</v>
      </c>
      <c r="K72" s="19">
        <v>43395</v>
      </c>
      <c r="L72" s="20">
        <v>41</v>
      </c>
      <c r="M72" s="20">
        <v>0</v>
      </c>
      <c r="N72" s="1">
        <f t="shared" si="6"/>
        <v>41</v>
      </c>
      <c r="P72" s="19">
        <v>43395</v>
      </c>
      <c r="Q72" s="20">
        <v>27.142857142857142</v>
      </c>
      <c r="R72" s="20">
        <v>14.857142857142858</v>
      </c>
      <c r="S72" s="1">
        <f t="shared" si="7"/>
        <v>42</v>
      </c>
    </row>
    <row r="73" spans="1:19" x14ac:dyDescent="0.25">
      <c r="A73" s="19">
        <v>43402</v>
      </c>
      <c r="B73" s="20">
        <v>18.285714285714285</v>
      </c>
      <c r="C73" s="20">
        <v>23.857142857142858</v>
      </c>
      <c r="D73" s="1">
        <f t="shared" si="4"/>
        <v>42.142857142857139</v>
      </c>
      <c r="F73" s="19">
        <v>43402</v>
      </c>
      <c r="G73" s="20">
        <v>39.857142857142861</v>
      </c>
      <c r="H73" s="20">
        <v>2.2857142857142856</v>
      </c>
      <c r="I73" s="1">
        <f t="shared" si="5"/>
        <v>42.142857142857146</v>
      </c>
      <c r="K73" s="19">
        <v>43402</v>
      </c>
      <c r="L73" s="20">
        <v>41.142857142857501</v>
      </c>
      <c r="M73" s="20">
        <v>0</v>
      </c>
      <c r="N73" s="1">
        <f t="shared" si="6"/>
        <v>41.142857142857501</v>
      </c>
      <c r="P73" s="19">
        <v>43402</v>
      </c>
      <c r="Q73" s="20">
        <v>27.571428571428573</v>
      </c>
      <c r="R73" s="20">
        <v>14.571428571428571</v>
      </c>
      <c r="S73" s="1">
        <f t="shared" si="7"/>
        <v>42.142857142857146</v>
      </c>
    </row>
    <row r="74" spans="1:19" x14ac:dyDescent="0.25">
      <c r="A74" s="19">
        <v>43409</v>
      </c>
      <c r="B74" s="20">
        <v>18.142857142857142</v>
      </c>
      <c r="C74" s="20">
        <v>24</v>
      </c>
      <c r="D74" s="1">
        <f t="shared" si="4"/>
        <v>42.142857142857139</v>
      </c>
      <c r="F74" s="19">
        <v>43409</v>
      </c>
      <c r="G74" s="20">
        <v>40.857142857142861</v>
      </c>
      <c r="H74" s="20">
        <v>1.2857142857142856</v>
      </c>
      <c r="I74" s="1">
        <f t="shared" si="5"/>
        <v>42.142857142857146</v>
      </c>
      <c r="K74" s="19">
        <v>43409</v>
      </c>
      <c r="L74" s="20">
        <v>41.142857142857139</v>
      </c>
      <c r="M74" s="20">
        <v>0</v>
      </c>
      <c r="N74" s="1">
        <f t="shared" si="6"/>
        <v>41.142857142857139</v>
      </c>
      <c r="P74" s="19">
        <v>43409</v>
      </c>
      <c r="Q74" s="20">
        <v>29.857142857142854</v>
      </c>
      <c r="R74" s="20">
        <v>12.285714285714286</v>
      </c>
      <c r="S74" s="1">
        <f t="shared" si="7"/>
        <v>42.142857142857139</v>
      </c>
    </row>
    <row r="75" spans="1:19" x14ac:dyDescent="0.25">
      <c r="A75" s="19">
        <v>43416</v>
      </c>
      <c r="B75" s="20">
        <v>21.142857142857142</v>
      </c>
      <c r="C75" s="20">
        <v>24.428571428571427</v>
      </c>
      <c r="D75" s="1">
        <f t="shared" si="4"/>
        <v>45.571428571428569</v>
      </c>
      <c r="F75" s="19">
        <v>43416</v>
      </c>
      <c r="G75" s="20">
        <v>43.857142857142861</v>
      </c>
      <c r="H75" s="20">
        <v>1.7142857142857142</v>
      </c>
      <c r="I75" s="1">
        <f t="shared" si="5"/>
        <v>45.571428571428577</v>
      </c>
      <c r="K75" s="19">
        <v>43416</v>
      </c>
      <c r="L75" s="20">
        <v>44.428571428571431</v>
      </c>
      <c r="M75" s="20">
        <v>0</v>
      </c>
      <c r="N75" s="1">
        <f t="shared" si="6"/>
        <v>44.428571428571431</v>
      </c>
      <c r="P75" s="19">
        <v>43416</v>
      </c>
      <c r="Q75" s="20">
        <v>33.714285714285715</v>
      </c>
      <c r="R75" s="20">
        <v>11.857142857142858</v>
      </c>
      <c r="S75" s="1">
        <f t="shared" si="7"/>
        <v>45.571428571428569</v>
      </c>
    </row>
    <row r="76" spans="1:19" x14ac:dyDescent="0.25">
      <c r="A76" s="19">
        <v>43423</v>
      </c>
      <c r="B76" s="20">
        <v>15.142857142857142</v>
      </c>
      <c r="C76" s="20">
        <v>27</v>
      </c>
      <c r="D76" s="1">
        <f t="shared" si="4"/>
        <v>42.142857142857139</v>
      </c>
      <c r="F76" s="19">
        <v>43423</v>
      </c>
      <c r="G76" s="20">
        <v>40</v>
      </c>
      <c r="H76" s="20">
        <v>2.1428571428571428</v>
      </c>
      <c r="I76" s="1">
        <f t="shared" si="5"/>
        <v>42.142857142857146</v>
      </c>
      <c r="K76" s="19">
        <v>43423</v>
      </c>
      <c r="L76" s="20">
        <v>41.142857142857139</v>
      </c>
      <c r="M76" s="20">
        <v>0</v>
      </c>
      <c r="N76" s="1">
        <f t="shared" si="6"/>
        <v>41.142857142857139</v>
      </c>
      <c r="P76" s="19">
        <v>43423</v>
      </c>
      <c r="Q76" s="20">
        <v>30.571428571428573</v>
      </c>
      <c r="R76" s="20">
        <v>11.571428571428571</v>
      </c>
      <c r="S76" s="1">
        <f t="shared" si="7"/>
        <v>42.142857142857146</v>
      </c>
    </row>
    <row r="77" spans="1:19" x14ac:dyDescent="0.25">
      <c r="A77" s="19">
        <v>43430</v>
      </c>
      <c r="B77" s="20">
        <v>16.571428571428573</v>
      </c>
      <c r="C77" s="20">
        <v>21.857142857142858</v>
      </c>
      <c r="D77" s="1">
        <f t="shared" si="4"/>
        <v>38.428571428571431</v>
      </c>
      <c r="F77" s="19">
        <v>43430</v>
      </c>
      <c r="G77" s="20">
        <v>36.571428571428569</v>
      </c>
      <c r="H77" s="20">
        <v>1.8571428571428572</v>
      </c>
      <c r="I77" s="1">
        <f t="shared" si="5"/>
        <v>38.428571428571423</v>
      </c>
      <c r="K77" s="19">
        <v>43430</v>
      </c>
      <c r="L77" s="20">
        <v>37.428571428571431</v>
      </c>
      <c r="M77" s="20">
        <v>0</v>
      </c>
      <c r="N77" s="1">
        <f t="shared" si="6"/>
        <v>37.428571428571431</v>
      </c>
      <c r="P77" s="19">
        <v>43430</v>
      </c>
      <c r="Q77" s="20">
        <v>28</v>
      </c>
      <c r="R77" s="20">
        <v>10.428571428571429</v>
      </c>
      <c r="S77" s="1">
        <f t="shared" si="7"/>
        <v>38.428571428571431</v>
      </c>
    </row>
    <row r="78" spans="1:19" x14ac:dyDescent="0.25">
      <c r="A78" s="19">
        <v>43437</v>
      </c>
      <c r="B78" s="20">
        <v>15.285714285714286</v>
      </c>
      <c r="C78" s="20">
        <v>16</v>
      </c>
      <c r="D78" s="1">
        <f t="shared" si="4"/>
        <v>31.285714285714285</v>
      </c>
      <c r="F78" s="19">
        <v>43437</v>
      </c>
      <c r="G78" s="20">
        <v>31.285714285714285</v>
      </c>
      <c r="H78" s="20">
        <v>0</v>
      </c>
      <c r="I78" s="1">
        <f t="shared" si="5"/>
        <v>31.285714285714285</v>
      </c>
      <c r="K78" s="19">
        <v>43437</v>
      </c>
      <c r="L78" s="20">
        <v>30.285714285714285</v>
      </c>
      <c r="M78" s="20">
        <v>0</v>
      </c>
      <c r="N78" s="1">
        <f t="shared" si="6"/>
        <v>30.285714285714285</v>
      </c>
      <c r="P78" s="19">
        <v>43437</v>
      </c>
      <c r="Q78" s="20">
        <v>21.857142857142858</v>
      </c>
      <c r="R78" s="20">
        <v>9.4285714285714288</v>
      </c>
      <c r="S78" s="1">
        <f t="shared" si="7"/>
        <v>31.285714285714285</v>
      </c>
    </row>
    <row r="79" spans="1:19" x14ac:dyDescent="0.25">
      <c r="A79" s="19">
        <v>43444</v>
      </c>
      <c r="B79" s="20">
        <v>16.285714285714285</v>
      </c>
      <c r="C79" s="20">
        <v>12</v>
      </c>
      <c r="D79" s="1">
        <f t="shared" si="4"/>
        <v>28.285714285714285</v>
      </c>
      <c r="F79" s="19">
        <v>43444</v>
      </c>
      <c r="G79" s="20">
        <v>27.857142857142858</v>
      </c>
      <c r="H79" s="20">
        <v>0.42857142857142855</v>
      </c>
      <c r="I79" s="1">
        <f t="shared" si="5"/>
        <v>28.285714285714285</v>
      </c>
      <c r="K79" s="19">
        <v>43444</v>
      </c>
      <c r="L79" s="20">
        <v>27</v>
      </c>
      <c r="M79" s="20">
        <v>0.2857142857142857</v>
      </c>
      <c r="N79" s="1">
        <f t="shared" si="6"/>
        <v>27.285714285714285</v>
      </c>
      <c r="P79" s="19">
        <v>43444</v>
      </c>
      <c r="Q79" s="20">
        <v>20</v>
      </c>
      <c r="R79" s="20">
        <v>8.2857142857142865</v>
      </c>
      <c r="S79" s="1">
        <f t="shared" si="7"/>
        <v>28.285714285714285</v>
      </c>
    </row>
    <row r="80" spans="1:19" x14ac:dyDescent="0.25">
      <c r="A80" s="19">
        <v>43451</v>
      </c>
      <c r="B80" s="20">
        <v>14.857142857142858</v>
      </c>
      <c r="C80" s="20">
        <v>12.142857142857142</v>
      </c>
      <c r="D80" s="1">
        <f t="shared" si="4"/>
        <v>27</v>
      </c>
      <c r="F80" s="19">
        <v>43451</v>
      </c>
      <c r="G80" s="20">
        <v>26.428571428571431</v>
      </c>
      <c r="H80" s="20">
        <v>0.5714285714285714</v>
      </c>
      <c r="I80" s="1">
        <f t="shared" si="5"/>
        <v>27.000000000000004</v>
      </c>
      <c r="K80" s="19">
        <v>43451</v>
      </c>
      <c r="L80" s="20">
        <v>26</v>
      </c>
      <c r="M80" s="20">
        <v>0.14285714285714285</v>
      </c>
      <c r="N80" s="1">
        <f t="shared" si="6"/>
        <v>26.142857142857142</v>
      </c>
      <c r="P80" s="19">
        <v>43451</v>
      </c>
      <c r="Q80" s="20">
        <v>19.428571428571427</v>
      </c>
      <c r="R80" s="20">
        <v>7.5714285714285712</v>
      </c>
      <c r="S80" s="1">
        <f t="shared" si="7"/>
        <v>27</v>
      </c>
    </row>
    <row r="81" spans="1:19" x14ac:dyDescent="0.25">
      <c r="A81" s="19">
        <v>43458</v>
      </c>
      <c r="B81" s="20">
        <v>12.714285714285714</v>
      </c>
      <c r="C81" s="20">
        <v>12.714285714285714</v>
      </c>
      <c r="D81" s="1">
        <f t="shared" si="4"/>
        <v>25.428571428571427</v>
      </c>
      <c r="F81" s="19">
        <v>43458</v>
      </c>
      <c r="G81" s="20">
        <v>24.714285714285715</v>
      </c>
      <c r="H81" s="20">
        <v>0.7142857142857143</v>
      </c>
      <c r="I81" s="1">
        <f t="shared" si="5"/>
        <v>25.428571428571431</v>
      </c>
      <c r="K81" s="19">
        <v>43458</v>
      </c>
      <c r="L81" s="20">
        <v>24.428571428571427</v>
      </c>
      <c r="M81" s="20">
        <v>0</v>
      </c>
      <c r="N81" s="1">
        <f t="shared" si="6"/>
        <v>24.428571428571427</v>
      </c>
      <c r="P81" s="19">
        <v>43458</v>
      </c>
      <c r="Q81" s="20">
        <v>16.714285714285715</v>
      </c>
      <c r="R81" s="20">
        <v>8.7142857142857153</v>
      </c>
      <c r="S81" s="1">
        <f t="shared" si="7"/>
        <v>25.428571428571431</v>
      </c>
    </row>
    <row r="82" spans="1:19" x14ac:dyDescent="0.25">
      <c r="A82" s="19">
        <v>43465</v>
      </c>
      <c r="B82" s="20">
        <v>13.571428571428571</v>
      </c>
      <c r="C82" s="20">
        <v>13.428571428571429</v>
      </c>
      <c r="D82" s="1">
        <f t="shared" si="4"/>
        <v>27</v>
      </c>
      <c r="F82" s="19">
        <v>43465</v>
      </c>
      <c r="G82" s="20">
        <v>25.857142857142858</v>
      </c>
      <c r="H82" s="20">
        <v>1.1428571428571428</v>
      </c>
      <c r="I82" s="1">
        <f t="shared" si="5"/>
        <v>27</v>
      </c>
      <c r="K82" s="19">
        <v>43465</v>
      </c>
      <c r="L82" s="20">
        <v>26</v>
      </c>
      <c r="M82" s="20">
        <v>0</v>
      </c>
      <c r="N82" s="1">
        <f t="shared" si="6"/>
        <v>26</v>
      </c>
      <c r="P82" s="19">
        <v>43465</v>
      </c>
      <c r="Q82" s="20">
        <v>19</v>
      </c>
      <c r="R82" s="20">
        <v>8</v>
      </c>
      <c r="S82" s="1">
        <f t="shared" si="7"/>
        <v>27</v>
      </c>
    </row>
    <row r="83" spans="1:19" x14ac:dyDescent="0.25">
      <c r="A83" s="19">
        <v>43472</v>
      </c>
      <c r="B83" s="20">
        <v>15</v>
      </c>
      <c r="C83" s="20">
        <v>17</v>
      </c>
      <c r="D83" s="1">
        <f t="shared" si="4"/>
        <v>32</v>
      </c>
      <c r="F83" s="19">
        <v>43472</v>
      </c>
      <c r="G83" s="20">
        <v>31.285714285714285</v>
      </c>
      <c r="H83" s="20">
        <v>0.7142857142857143</v>
      </c>
      <c r="I83" s="1">
        <f t="shared" si="5"/>
        <v>32</v>
      </c>
      <c r="K83" s="19">
        <v>43472</v>
      </c>
      <c r="L83" s="20">
        <v>30.714285714285715</v>
      </c>
      <c r="M83" s="20">
        <v>0</v>
      </c>
      <c r="N83" s="1">
        <f t="shared" si="6"/>
        <v>30.714285714285715</v>
      </c>
      <c r="P83" s="19">
        <v>43472</v>
      </c>
      <c r="Q83" s="20">
        <v>24.714285714285715</v>
      </c>
      <c r="R83" s="20">
        <v>7.2857142857142856</v>
      </c>
      <c r="S83" s="1">
        <f t="shared" si="7"/>
        <v>32</v>
      </c>
    </row>
    <row r="84" spans="1:19" x14ac:dyDescent="0.25">
      <c r="A84" s="19">
        <v>43479</v>
      </c>
      <c r="B84" s="20">
        <v>13.142857142857142</v>
      </c>
      <c r="C84" s="20">
        <v>20.571428571428573</v>
      </c>
      <c r="D84" s="1">
        <f t="shared" si="4"/>
        <v>33.714285714285715</v>
      </c>
      <c r="F84" s="19">
        <v>43479</v>
      </c>
      <c r="G84" s="20">
        <v>31.428571428571427</v>
      </c>
      <c r="H84" s="20">
        <v>2.2857142857142856</v>
      </c>
      <c r="I84" s="1">
        <f t="shared" si="5"/>
        <v>33.714285714285715</v>
      </c>
      <c r="K84" s="19">
        <v>43479</v>
      </c>
      <c r="L84" s="20">
        <v>32.714285714285715</v>
      </c>
      <c r="M84" s="20">
        <v>0</v>
      </c>
      <c r="N84" s="1">
        <f t="shared" si="6"/>
        <v>32.714285714285715</v>
      </c>
      <c r="P84" s="19">
        <v>43479</v>
      </c>
      <c r="Q84" s="20">
        <v>25.714285714285715</v>
      </c>
      <c r="R84" s="20">
        <v>8</v>
      </c>
      <c r="S84" s="1">
        <f t="shared" si="7"/>
        <v>33.714285714285715</v>
      </c>
    </row>
    <row r="85" spans="1:19" x14ac:dyDescent="0.25">
      <c r="A85" s="19">
        <v>43486</v>
      </c>
      <c r="B85" s="20">
        <v>15.714285714285714</v>
      </c>
      <c r="C85" s="20">
        <v>18.571428571428573</v>
      </c>
      <c r="D85" s="1">
        <f t="shared" si="4"/>
        <v>34.285714285714285</v>
      </c>
      <c r="F85" s="19">
        <v>43486</v>
      </c>
      <c r="G85" s="20">
        <v>30.714285714285715</v>
      </c>
      <c r="H85" s="20">
        <v>3.5714285714285716</v>
      </c>
      <c r="I85" s="1">
        <f t="shared" si="5"/>
        <v>34.285714285714285</v>
      </c>
      <c r="K85" s="19">
        <v>43486</v>
      </c>
      <c r="L85" s="20">
        <v>33.285714285714285</v>
      </c>
      <c r="M85" s="20">
        <v>0</v>
      </c>
      <c r="N85" s="1">
        <f t="shared" si="6"/>
        <v>33.285714285714285</v>
      </c>
      <c r="P85" s="19">
        <v>43486</v>
      </c>
      <c r="Q85" s="20">
        <v>25.285714285714285</v>
      </c>
      <c r="R85" s="20">
        <v>9</v>
      </c>
      <c r="S85" s="1">
        <f t="shared" si="7"/>
        <v>34.285714285714285</v>
      </c>
    </row>
    <row r="86" spans="1:19" x14ac:dyDescent="0.25">
      <c r="A86" s="19">
        <v>43493</v>
      </c>
      <c r="B86" s="20">
        <v>16.428571428571427</v>
      </c>
      <c r="C86" s="20">
        <v>17.142857142857142</v>
      </c>
      <c r="D86" s="1">
        <f t="shared" si="4"/>
        <v>33.571428571428569</v>
      </c>
      <c r="F86" s="19">
        <v>43493</v>
      </c>
      <c r="G86" s="20">
        <v>30.857142857142854</v>
      </c>
      <c r="H86" s="20">
        <v>2.7142857142857144</v>
      </c>
      <c r="I86" s="1">
        <f t="shared" si="5"/>
        <v>33.571428571428569</v>
      </c>
      <c r="K86" s="19">
        <v>43493</v>
      </c>
      <c r="L86" s="20">
        <v>32.571428571428569</v>
      </c>
      <c r="M86" s="20">
        <v>0</v>
      </c>
      <c r="N86" s="1">
        <f t="shared" si="6"/>
        <v>32.571428571428569</v>
      </c>
      <c r="P86" s="19">
        <v>43493</v>
      </c>
      <c r="Q86" s="20">
        <v>24.428571428571431</v>
      </c>
      <c r="R86" s="20">
        <v>9.1428571428571423</v>
      </c>
      <c r="S86" s="1">
        <f t="shared" si="7"/>
        <v>33.571428571428569</v>
      </c>
    </row>
    <row r="87" spans="1:19" x14ac:dyDescent="0.25">
      <c r="A87" s="19">
        <v>43500</v>
      </c>
      <c r="B87" s="20">
        <v>17.428571428571427</v>
      </c>
      <c r="C87" s="20">
        <v>15.571428571428571</v>
      </c>
      <c r="D87" s="1">
        <f t="shared" si="4"/>
        <v>33</v>
      </c>
      <c r="F87" s="19">
        <v>43500</v>
      </c>
      <c r="G87" s="20">
        <v>31</v>
      </c>
      <c r="H87" s="20">
        <v>2</v>
      </c>
      <c r="I87" s="1">
        <f t="shared" si="5"/>
        <v>33</v>
      </c>
      <c r="K87" s="19">
        <v>43500</v>
      </c>
      <c r="L87" s="20">
        <v>32</v>
      </c>
      <c r="M87" s="20">
        <v>0</v>
      </c>
      <c r="N87" s="1">
        <f t="shared" si="6"/>
        <v>32</v>
      </c>
      <c r="P87" s="19">
        <v>43500</v>
      </c>
      <c r="Q87" s="20">
        <v>24.142857142857142</v>
      </c>
      <c r="R87" s="20">
        <v>8.8571428571428577</v>
      </c>
      <c r="S87" s="1">
        <f t="shared" si="7"/>
        <v>33</v>
      </c>
    </row>
    <row r="88" spans="1:19" x14ac:dyDescent="0.25">
      <c r="A88" s="19">
        <v>43507</v>
      </c>
      <c r="B88" s="20">
        <v>16.428571428571427</v>
      </c>
      <c r="C88" s="20">
        <v>15</v>
      </c>
      <c r="D88" s="1">
        <f t="shared" si="4"/>
        <v>31.428571428571427</v>
      </c>
      <c r="F88" s="19">
        <v>43507</v>
      </c>
      <c r="G88" s="20">
        <v>29.428571428571431</v>
      </c>
      <c r="H88" s="20">
        <v>2</v>
      </c>
      <c r="I88" s="1">
        <f t="shared" si="5"/>
        <v>31.428571428571431</v>
      </c>
      <c r="K88" s="19">
        <v>43507</v>
      </c>
      <c r="L88" s="20">
        <v>30.428571428571427</v>
      </c>
      <c r="M88" s="20">
        <v>0.14285714285714285</v>
      </c>
      <c r="N88" s="1">
        <f t="shared" si="6"/>
        <v>30.571428571428569</v>
      </c>
      <c r="P88" s="19">
        <v>43507</v>
      </c>
      <c r="Q88" s="20">
        <v>22.857142857142858</v>
      </c>
      <c r="R88" s="20">
        <v>8.5714285714285712</v>
      </c>
      <c r="S88" s="1">
        <f t="shared" si="7"/>
        <v>31.428571428571431</v>
      </c>
    </row>
    <row r="89" spans="1:19" x14ac:dyDescent="0.25">
      <c r="A89" s="19">
        <v>43514</v>
      </c>
      <c r="B89" s="20">
        <v>18</v>
      </c>
      <c r="C89" s="20">
        <v>15.571428571428571</v>
      </c>
      <c r="D89" s="1">
        <f t="shared" si="4"/>
        <v>33.571428571428569</v>
      </c>
      <c r="F89" s="19">
        <v>43514</v>
      </c>
      <c r="G89" s="20">
        <v>31.571428571428569</v>
      </c>
      <c r="H89" s="20">
        <v>2</v>
      </c>
      <c r="I89" s="1">
        <f t="shared" si="5"/>
        <v>33.571428571428569</v>
      </c>
      <c r="K89" s="19">
        <v>43514</v>
      </c>
      <c r="L89" s="20">
        <v>32.571428571428569</v>
      </c>
      <c r="M89" s="20">
        <v>0</v>
      </c>
      <c r="N89" s="1">
        <f t="shared" si="6"/>
        <v>32.571428571428569</v>
      </c>
      <c r="P89" s="19">
        <v>43514</v>
      </c>
      <c r="Q89" s="20">
        <v>25.428571428571431</v>
      </c>
      <c r="R89" s="20">
        <v>8.1428571428571423</v>
      </c>
      <c r="S89" s="1">
        <f t="shared" si="7"/>
        <v>33.571428571428569</v>
      </c>
    </row>
    <row r="90" spans="1:19" x14ac:dyDescent="0.25">
      <c r="A90" s="19">
        <v>43521</v>
      </c>
      <c r="B90" s="20">
        <v>18</v>
      </c>
      <c r="C90" s="20">
        <v>14.857142857142858</v>
      </c>
      <c r="D90" s="1">
        <f t="shared" si="4"/>
        <v>32.857142857142861</v>
      </c>
      <c r="F90" s="19">
        <v>43521</v>
      </c>
      <c r="G90" s="20">
        <v>31.857142857142858</v>
      </c>
      <c r="H90" s="20">
        <v>1</v>
      </c>
      <c r="I90" s="1">
        <f t="shared" si="5"/>
        <v>32.857142857142861</v>
      </c>
      <c r="K90" s="19">
        <v>43521</v>
      </c>
      <c r="L90" s="20">
        <v>31.857142857142858</v>
      </c>
      <c r="M90" s="20">
        <v>0</v>
      </c>
      <c r="N90" s="1">
        <f t="shared" si="6"/>
        <v>31.857142857142858</v>
      </c>
      <c r="P90" s="19">
        <v>43521</v>
      </c>
      <c r="Q90" s="20">
        <v>24.142857142857146</v>
      </c>
      <c r="R90" s="20">
        <v>8.7142857142857135</v>
      </c>
      <c r="S90" s="1">
        <f t="shared" si="7"/>
        <v>32.857142857142861</v>
      </c>
    </row>
    <row r="91" spans="1:19" x14ac:dyDescent="0.25">
      <c r="A91" s="19">
        <v>43528</v>
      </c>
      <c r="B91" s="20">
        <v>15.714285714285714</v>
      </c>
      <c r="C91" s="20">
        <v>18.142857142857142</v>
      </c>
      <c r="D91" s="1">
        <f t="shared" si="4"/>
        <v>33.857142857142854</v>
      </c>
      <c r="F91" s="19">
        <v>43528</v>
      </c>
      <c r="G91" s="20">
        <v>32.857142857142854</v>
      </c>
      <c r="H91" s="20">
        <v>1</v>
      </c>
      <c r="I91" s="1">
        <f t="shared" si="5"/>
        <v>33.857142857142854</v>
      </c>
      <c r="K91" s="19">
        <v>43528</v>
      </c>
      <c r="L91" s="20">
        <v>32.857142857142854</v>
      </c>
      <c r="M91" s="20">
        <v>0</v>
      </c>
      <c r="N91" s="1">
        <f t="shared" si="6"/>
        <v>32.857142857142854</v>
      </c>
      <c r="P91" s="19">
        <v>43528</v>
      </c>
      <c r="Q91" s="20">
        <v>26.857142857142858</v>
      </c>
      <c r="R91" s="20">
        <v>7</v>
      </c>
      <c r="S91" s="1">
        <f t="shared" si="7"/>
        <v>33.857142857142861</v>
      </c>
    </row>
    <row r="92" spans="1:19" x14ac:dyDescent="0.25">
      <c r="A92" s="19">
        <v>43535</v>
      </c>
      <c r="B92" s="20">
        <v>15</v>
      </c>
      <c r="C92" s="20">
        <v>15.714285714285714</v>
      </c>
      <c r="D92" s="1">
        <f t="shared" si="4"/>
        <v>30.714285714285715</v>
      </c>
      <c r="F92" s="19">
        <v>43535</v>
      </c>
      <c r="G92" s="20">
        <v>29.714285714285715</v>
      </c>
      <c r="H92" s="20">
        <v>1</v>
      </c>
      <c r="I92" s="1">
        <f t="shared" si="5"/>
        <v>30.714285714285715</v>
      </c>
      <c r="K92" s="19">
        <v>43535</v>
      </c>
      <c r="L92" s="20">
        <v>29.714285714285715</v>
      </c>
      <c r="M92" s="20">
        <v>0</v>
      </c>
      <c r="N92" s="1">
        <f t="shared" si="6"/>
        <v>29.714285714285715</v>
      </c>
      <c r="P92" s="19">
        <v>43535</v>
      </c>
      <c r="Q92" s="20">
        <v>23.285714285714285</v>
      </c>
      <c r="R92" s="20">
        <v>7.4285714285714288</v>
      </c>
      <c r="S92" s="1">
        <f t="shared" si="7"/>
        <v>30.714285714285715</v>
      </c>
    </row>
    <row r="93" spans="1:19" x14ac:dyDescent="0.25">
      <c r="A93" s="19">
        <v>43542</v>
      </c>
      <c r="B93" s="20">
        <v>14.571428571428571</v>
      </c>
      <c r="C93" s="20">
        <v>18.142857142857142</v>
      </c>
      <c r="D93" s="1">
        <f t="shared" si="4"/>
        <v>32.714285714285715</v>
      </c>
      <c r="F93" s="19">
        <v>43542</v>
      </c>
      <c r="G93" s="20">
        <v>31.428571428571431</v>
      </c>
      <c r="H93" s="20">
        <v>1.2857142857142856</v>
      </c>
      <c r="I93" s="1">
        <f t="shared" si="5"/>
        <v>32.714285714285715</v>
      </c>
      <c r="K93" s="19">
        <v>43542</v>
      </c>
      <c r="L93" s="20">
        <v>31.714285714285715</v>
      </c>
      <c r="M93" s="20">
        <v>0</v>
      </c>
      <c r="N93" s="1">
        <f t="shared" si="6"/>
        <v>31.714285714285715</v>
      </c>
      <c r="P93" s="19">
        <v>43542</v>
      </c>
      <c r="Q93" s="20">
        <v>25.857142857142858</v>
      </c>
      <c r="R93" s="20">
        <v>6.8571428571428577</v>
      </c>
      <c r="S93" s="1">
        <f t="shared" si="7"/>
        <v>32.714285714285715</v>
      </c>
    </row>
    <row r="94" spans="1:19" x14ac:dyDescent="0.25">
      <c r="A94" s="19">
        <v>43549</v>
      </c>
      <c r="B94" s="20">
        <v>14.571428571428571</v>
      </c>
      <c r="C94" s="20">
        <v>19.142857142857142</v>
      </c>
      <c r="D94" s="1">
        <f t="shared" si="4"/>
        <v>33.714285714285715</v>
      </c>
      <c r="F94" s="19">
        <v>43549</v>
      </c>
      <c r="G94" s="20">
        <v>32.571428571428569</v>
      </c>
      <c r="H94" s="20">
        <v>1.1428571428571428</v>
      </c>
      <c r="I94" s="1">
        <f t="shared" si="5"/>
        <v>33.714285714285715</v>
      </c>
      <c r="K94" s="19">
        <v>43549</v>
      </c>
      <c r="L94" s="20">
        <v>32.714285714285715</v>
      </c>
      <c r="M94" s="20">
        <v>0</v>
      </c>
      <c r="N94" s="1">
        <f t="shared" si="6"/>
        <v>32.714285714285715</v>
      </c>
      <c r="P94" s="19">
        <v>43549</v>
      </c>
      <c r="Q94" s="20">
        <v>26.571428571428569</v>
      </c>
      <c r="R94" s="20">
        <v>7.1428571428571432</v>
      </c>
      <c r="S94" s="1">
        <f t="shared" si="7"/>
        <v>33.714285714285715</v>
      </c>
    </row>
    <row r="95" spans="1:19" x14ac:dyDescent="0.25">
      <c r="A95" s="19">
        <v>43556</v>
      </c>
      <c r="B95" s="20">
        <v>13.857142857142858</v>
      </c>
      <c r="C95" s="20">
        <v>18.285714285714285</v>
      </c>
      <c r="D95" s="1">
        <f t="shared" si="4"/>
        <v>32.142857142857139</v>
      </c>
      <c r="F95" s="19">
        <v>43556</v>
      </c>
      <c r="G95" s="20">
        <v>31.142857142857142</v>
      </c>
      <c r="H95" s="20">
        <v>1</v>
      </c>
      <c r="I95" s="1">
        <f t="shared" si="5"/>
        <v>32.142857142857139</v>
      </c>
      <c r="K95" s="19">
        <v>43556</v>
      </c>
      <c r="L95" s="20">
        <v>31.142857142857142</v>
      </c>
      <c r="M95" s="20">
        <v>0</v>
      </c>
      <c r="N95" s="1">
        <f t="shared" si="6"/>
        <v>31.142857142857142</v>
      </c>
      <c r="P95" s="19">
        <v>43556</v>
      </c>
      <c r="Q95" s="20">
        <v>25.142857142857146</v>
      </c>
      <c r="R95" s="20">
        <v>7</v>
      </c>
      <c r="S95" s="1">
        <f t="shared" si="7"/>
        <v>32.142857142857146</v>
      </c>
    </row>
    <row r="96" spans="1:19" x14ac:dyDescent="0.25">
      <c r="A96" s="19">
        <v>43563</v>
      </c>
      <c r="B96" s="20">
        <v>12.571428571428571</v>
      </c>
      <c r="C96" s="20">
        <v>20</v>
      </c>
      <c r="D96" s="1">
        <f t="shared" si="4"/>
        <v>32.571428571428569</v>
      </c>
      <c r="F96" s="19">
        <v>43563</v>
      </c>
      <c r="G96" s="20">
        <v>30.428571428571431</v>
      </c>
      <c r="H96" s="20">
        <v>2.1428571428571428</v>
      </c>
      <c r="I96" s="1">
        <f t="shared" si="5"/>
        <v>32.571428571428577</v>
      </c>
      <c r="K96" s="19">
        <v>43563</v>
      </c>
      <c r="L96" s="20">
        <v>31.571428571428569</v>
      </c>
      <c r="M96" s="20">
        <v>0</v>
      </c>
      <c r="N96" s="1">
        <f t="shared" si="6"/>
        <v>31.571428571428569</v>
      </c>
      <c r="P96" s="19">
        <v>43563</v>
      </c>
      <c r="Q96" s="20">
        <v>23.857142857142854</v>
      </c>
      <c r="R96" s="20">
        <v>8.7142857142857135</v>
      </c>
      <c r="S96" s="1">
        <f t="shared" si="7"/>
        <v>32.571428571428569</v>
      </c>
    </row>
    <row r="97" spans="1:19" x14ac:dyDescent="0.25">
      <c r="A97" s="19">
        <v>43570</v>
      </c>
      <c r="B97" s="20">
        <v>12.285714285714286</v>
      </c>
      <c r="C97" s="20">
        <v>19.285714285714285</v>
      </c>
      <c r="D97" s="1">
        <f t="shared" si="4"/>
        <v>31.571428571428569</v>
      </c>
      <c r="F97" s="19">
        <v>43570</v>
      </c>
      <c r="G97" s="20">
        <v>29.142857142857146</v>
      </c>
      <c r="H97" s="20">
        <v>2.4285714285714288</v>
      </c>
      <c r="I97" s="1">
        <f t="shared" si="5"/>
        <v>31.571428571428577</v>
      </c>
      <c r="K97" s="19">
        <v>43570</v>
      </c>
      <c r="L97" s="20">
        <v>30.571428571428569</v>
      </c>
      <c r="M97" s="20">
        <v>0.5714285714285714</v>
      </c>
      <c r="N97" s="1">
        <f t="shared" si="6"/>
        <v>31.142857142857142</v>
      </c>
      <c r="P97" s="19">
        <v>43570</v>
      </c>
      <c r="Q97" s="20">
        <v>21.571428571428569</v>
      </c>
      <c r="R97" s="20">
        <v>10</v>
      </c>
      <c r="S97" s="1">
        <f t="shared" si="7"/>
        <v>31.571428571428569</v>
      </c>
    </row>
    <row r="98" spans="1:19" x14ac:dyDescent="0.25">
      <c r="A98" s="19">
        <v>43577</v>
      </c>
      <c r="B98" s="20">
        <v>12.285714285714286</v>
      </c>
      <c r="C98" s="20">
        <v>18.428571428571427</v>
      </c>
      <c r="D98" s="1">
        <f t="shared" si="4"/>
        <v>30.714285714285715</v>
      </c>
      <c r="F98" s="19">
        <v>43577</v>
      </c>
      <c r="G98" s="20">
        <v>29.142857142857139</v>
      </c>
      <c r="H98" s="20">
        <v>1.5714285714285714</v>
      </c>
      <c r="I98" s="1">
        <f t="shared" si="5"/>
        <v>30.714285714285712</v>
      </c>
      <c r="K98" s="19">
        <v>43577</v>
      </c>
      <c r="L98" s="20">
        <v>29.571428571428569</v>
      </c>
      <c r="M98" s="20">
        <v>0.7142857142857143</v>
      </c>
      <c r="N98" s="1">
        <f t="shared" si="6"/>
        <v>30.285714285714285</v>
      </c>
      <c r="P98" s="19">
        <v>43577</v>
      </c>
      <c r="Q98" s="20">
        <v>21</v>
      </c>
      <c r="R98" s="20">
        <v>9.7142857142857153</v>
      </c>
      <c r="S98" s="1">
        <f t="shared" si="7"/>
        <v>30.714285714285715</v>
      </c>
    </row>
    <row r="99" spans="1:19" x14ac:dyDescent="0.25">
      <c r="A99" s="19">
        <v>43584</v>
      </c>
      <c r="B99" s="20">
        <v>10.142857142857142</v>
      </c>
      <c r="C99" s="20">
        <v>18.714285714285715</v>
      </c>
      <c r="D99" s="1">
        <f t="shared" si="4"/>
        <v>28.857142857142858</v>
      </c>
      <c r="F99" s="19">
        <v>43584</v>
      </c>
      <c r="G99" s="20">
        <v>27.857142857142858</v>
      </c>
      <c r="H99" s="20">
        <v>1</v>
      </c>
      <c r="I99" s="1">
        <f t="shared" si="5"/>
        <v>28.857142857142858</v>
      </c>
      <c r="K99" s="19">
        <v>43584</v>
      </c>
      <c r="L99" s="20">
        <v>27.857142857142858</v>
      </c>
      <c r="M99" s="20">
        <v>0</v>
      </c>
      <c r="N99" s="1">
        <f t="shared" si="6"/>
        <v>27.857142857142858</v>
      </c>
      <c r="P99" s="19">
        <v>43584</v>
      </c>
      <c r="Q99" s="20">
        <v>19.714285714285715</v>
      </c>
      <c r="R99" s="20">
        <v>9.1428571428571423</v>
      </c>
      <c r="S99" s="1">
        <f t="shared" si="7"/>
        <v>28.857142857142858</v>
      </c>
    </row>
    <row r="100" spans="1:19" x14ac:dyDescent="0.25">
      <c r="A100" s="19">
        <v>43591</v>
      </c>
      <c r="B100" s="20">
        <v>10.285714285714286</v>
      </c>
      <c r="C100" s="20">
        <v>20.428571428571427</v>
      </c>
      <c r="D100" s="1">
        <f t="shared" si="4"/>
        <v>30.714285714285715</v>
      </c>
      <c r="F100" s="19">
        <v>43591</v>
      </c>
      <c r="G100" s="20">
        <v>29.142857142857142</v>
      </c>
      <c r="H100" s="20">
        <v>1.5714285714285714</v>
      </c>
      <c r="I100" s="1">
        <f t="shared" si="5"/>
        <v>30.714285714285715</v>
      </c>
      <c r="K100" s="19">
        <v>43591</v>
      </c>
      <c r="L100" s="20">
        <v>29.714285714285715</v>
      </c>
      <c r="M100" s="20">
        <v>0</v>
      </c>
      <c r="N100" s="1">
        <f t="shared" si="6"/>
        <v>29.714285714285715</v>
      </c>
      <c r="P100" s="19">
        <v>43591</v>
      </c>
      <c r="Q100" s="20">
        <v>23.142857142857146</v>
      </c>
      <c r="R100" s="20">
        <v>7.5714285714285712</v>
      </c>
      <c r="S100" s="1">
        <f t="shared" si="7"/>
        <v>30.714285714285715</v>
      </c>
    </row>
    <row r="101" spans="1:19" x14ac:dyDescent="0.25">
      <c r="A101" s="19">
        <v>43598</v>
      </c>
      <c r="B101" s="20">
        <v>10</v>
      </c>
      <c r="C101" s="20">
        <v>16.571428571428573</v>
      </c>
      <c r="D101" s="1">
        <f t="shared" si="4"/>
        <v>26.571428571428573</v>
      </c>
      <c r="F101" s="19">
        <v>43598</v>
      </c>
      <c r="G101" s="20">
        <v>24.857142857142858</v>
      </c>
      <c r="H101" s="20">
        <v>1.7142857142857144</v>
      </c>
      <c r="I101" s="1">
        <f t="shared" si="5"/>
        <v>26.571428571428573</v>
      </c>
      <c r="K101" s="19">
        <v>43598</v>
      </c>
      <c r="L101" s="20">
        <v>26</v>
      </c>
      <c r="M101" s="20">
        <v>0</v>
      </c>
      <c r="N101" s="1">
        <f t="shared" si="6"/>
        <v>26</v>
      </c>
      <c r="P101" s="19">
        <v>43598</v>
      </c>
      <c r="Q101" s="20">
        <v>18.571428571428569</v>
      </c>
      <c r="R101" s="20">
        <v>8</v>
      </c>
      <c r="S101" s="1">
        <f t="shared" si="7"/>
        <v>26.571428571428569</v>
      </c>
    </row>
    <row r="102" spans="1:19" x14ac:dyDescent="0.25">
      <c r="A102" s="19">
        <v>43605</v>
      </c>
      <c r="B102" s="20">
        <v>11.571428571428571</v>
      </c>
      <c r="C102" s="20">
        <v>12.142857142857142</v>
      </c>
      <c r="D102" s="1">
        <f t="shared" si="4"/>
        <v>23.714285714285715</v>
      </c>
      <c r="F102" s="19">
        <v>43605</v>
      </c>
      <c r="G102" s="20">
        <v>21.428571428571431</v>
      </c>
      <c r="H102" s="20">
        <v>2.2857142857142856</v>
      </c>
      <c r="I102" s="1">
        <f t="shared" si="5"/>
        <v>23.714285714285715</v>
      </c>
      <c r="K102" s="19">
        <v>43605</v>
      </c>
      <c r="L102" s="20">
        <v>23.714285714285715</v>
      </c>
      <c r="M102" s="20">
        <v>0</v>
      </c>
      <c r="N102" s="1">
        <f t="shared" si="6"/>
        <v>23.714285714285715</v>
      </c>
      <c r="P102" s="19">
        <v>43605</v>
      </c>
      <c r="Q102" s="20">
        <v>16.142857142857142</v>
      </c>
      <c r="R102" s="20">
        <v>7.5714285714285712</v>
      </c>
      <c r="S102" s="1">
        <f t="shared" si="7"/>
        <v>23.714285714285715</v>
      </c>
    </row>
    <row r="103" spans="1:19" x14ac:dyDescent="0.25">
      <c r="A103" s="19">
        <v>43612</v>
      </c>
      <c r="B103" s="20">
        <v>10.857142857142858</v>
      </c>
      <c r="C103" s="20">
        <v>14.428571428571429</v>
      </c>
      <c r="D103" s="1">
        <f t="shared" si="4"/>
        <v>25.285714285714285</v>
      </c>
      <c r="F103" s="19">
        <v>43612</v>
      </c>
      <c r="G103" s="20">
        <v>22.285714285714285</v>
      </c>
      <c r="H103" s="20">
        <v>3</v>
      </c>
      <c r="I103" s="1">
        <f t="shared" si="5"/>
        <v>25.285714285714285</v>
      </c>
      <c r="K103" s="19">
        <v>43612</v>
      </c>
      <c r="L103" s="20">
        <v>25</v>
      </c>
      <c r="M103" s="20">
        <v>0.2857142857142857</v>
      </c>
      <c r="N103" s="1">
        <f t="shared" si="6"/>
        <v>25.285714285714285</v>
      </c>
      <c r="P103" s="19">
        <v>43612</v>
      </c>
      <c r="Q103" s="20">
        <v>16.571428571428569</v>
      </c>
      <c r="R103" s="20">
        <v>8.7142857142857135</v>
      </c>
      <c r="S103" s="1">
        <f t="shared" si="7"/>
        <v>25.285714285714285</v>
      </c>
    </row>
    <row r="104" spans="1:19" x14ac:dyDescent="0.25">
      <c r="A104" s="19">
        <v>43619</v>
      </c>
      <c r="B104" s="20">
        <v>8.4285714285714288</v>
      </c>
      <c r="C104" s="20">
        <v>16.714285714285715</v>
      </c>
      <c r="D104" s="1">
        <f t="shared" si="4"/>
        <v>25.142857142857146</v>
      </c>
      <c r="F104" s="19">
        <v>43619</v>
      </c>
      <c r="G104" s="20">
        <v>22.428571428571431</v>
      </c>
      <c r="H104" s="20">
        <v>2.7142857142857144</v>
      </c>
      <c r="I104" s="1">
        <f t="shared" si="5"/>
        <v>25.142857142857146</v>
      </c>
      <c r="K104" s="19">
        <v>43619</v>
      </c>
      <c r="L104" s="20">
        <v>25.142857142857146</v>
      </c>
      <c r="M104" s="20">
        <v>0</v>
      </c>
      <c r="N104" s="1">
        <f t="shared" si="6"/>
        <v>25.142857142857146</v>
      </c>
      <c r="P104" s="19">
        <v>43619</v>
      </c>
      <c r="Q104" s="20">
        <v>16.285714285714285</v>
      </c>
      <c r="R104" s="20">
        <v>8.8571428571428577</v>
      </c>
      <c r="S104" s="1">
        <f t="shared" si="7"/>
        <v>25.142857142857142</v>
      </c>
    </row>
    <row r="105" spans="1:19" x14ac:dyDescent="0.25">
      <c r="A105" s="19">
        <v>43626</v>
      </c>
      <c r="B105" s="20">
        <v>10</v>
      </c>
      <c r="C105" s="20">
        <v>15.285714285714286</v>
      </c>
      <c r="D105" s="1">
        <f t="shared" si="4"/>
        <v>25.285714285714285</v>
      </c>
      <c r="F105" s="19">
        <v>43626</v>
      </c>
      <c r="G105" s="20">
        <v>22</v>
      </c>
      <c r="H105" s="20">
        <v>3.2857142857142856</v>
      </c>
      <c r="I105" s="1">
        <f t="shared" si="5"/>
        <v>25.285714285714285</v>
      </c>
      <c r="K105" s="19">
        <v>43626</v>
      </c>
      <c r="L105" s="20">
        <v>24.714285714285715</v>
      </c>
      <c r="M105" s="20">
        <v>0.5714285714285714</v>
      </c>
      <c r="N105" s="1">
        <f t="shared" si="6"/>
        <v>25.285714285714288</v>
      </c>
      <c r="P105" s="19">
        <v>43626</v>
      </c>
      <c r="Q105" s="20">
        <v>17.571428571428569</v>
      </c>
      <c r="R105" s="20">
        <v>7.7142857142857135</v>
      </c>
      <c r="S105" s="1">
        <f t="shared" si="7"/>
        <v>25.285714285714285</v>
      </c>
    </row>
    <row r="106" spans="1:19" x14ac:dyDescent="0.25">
      <c r="A106" s="19">
        <v>43633</v>
      </c>
      <c r="B106" s="20">
        <v>9.1428571428571423</v>
      </c>
      <c r="C106" s="20">
        <v>15.142857142857142</v>
      </c>
      <c r="D106" s="1">
        <f t="shared" si="4"/>
        <v>24.285714285714285</v>
      </c>
      <c r="F106" s="19">
        <v>43633</v>
      </c>
      <c r="G106" s="20">
        <v>21.285714285714285</v>
      </c>
      <c r="H106" s="20">
        <v>3</v>
      </c>
      <c r="I106" s="1">
        <f t="shared" si="5"/>
        <v>24.285714285714285</v>
      </c>
      <c r="K106" s="19">
        <v>43633</v>
      </c>
      <c r="L106" s="20">
        <v>23.285714285714285</v>
      </c>
      <c r="M106" s="20">
        <v>1</v>
      </c>
      <c r="N106" s="1">
        <f t="shared" si="6"/>
        <v>24.285714285714285</v>
      </c>
      <c r="P106" s="19">
        <v>43633</v>
      </c>
      <c r="Q106" s="20">
        <v>17.142857142857146</v>
      </c>
      <c r="R106" s="20">
        <v>7.1428571428571423</v>
      </c>
      <c r="S106" s="1">
        <f t="shared" si="7"/>
        <v>24.285714285714288</v>
      </c>
    </row>
    <row r="107" spans="1:19" x14ac:dyDescent="0.25">
      <c r="A107" s="19">
        <v>43640</v>
      </c>
      <c r="B107" s="20">
        <v>9.5714285714285712</v>
      </c>
      <c r="C107" s="20">
        <v>15</v>
      </c>
      <c r="D107" s="1">
        <f t="shared" si="4"/>
        <v>24.571428571428569</v>
      </c>
      <c r="F107" s="19">
        <v>43640</v>
      </c>
      <c r="G107" s="20">
        <v>22</v>
      </c>
      <c r="H107" s="20">
        <v>2.5714285714285712</v>
      </c>
      <c r="I107" s="1">
        <f t="shared" si="5"/>
        <v>24.571428571428569</v>
      </c>
      <c r="K107" s="19">
        <v>43640</v>
      </c>
      <c r="L107" s="20">
        <v>24</v>
      </c>
      <c r="M107" s="20">
        <v>0.5714285714285714</v>
      </c>
      <c r="N107" s="1">
        <f t="shared" si="6"/>
        <v>24.571428571428573</v>
      </c>
      <c r="P107" s="19">
        <v>43640</v>
      </c>
      <c r="Q107" s="20">
        <v>16.571428571428573</v>
      </c>
      <c r="R107" s="20">
        <v>8</v>
      </c>
      <c r="S107" s="1">
        <f t="shared" si="7"/>
        <v>24.571428571428573</v>
      </c>
    </row>
    <row r="108" spans="1:19" x14ac:dyDescent="0.25">
      <c r="A108" s="19">
        <v>43647</v>
      </c>
      <c r="B108" s="20">
        <v>10</v>
      </c>
      <c r="C108" s="20">
        <v>14.285714285714286</v>
      </c>
      <c r="D108" s="1">
        <f t="shared" si="4"/>
        <v>24.285714285714285</v>
      </c>
      <c r="F108" s="19">
        <v>43647</v>
      </c>
      <c r="G108" s="20">
        <v>22.285714285714285</v>
      </c>
      <c r="H108" s="20">
        <v>2</v>
      </c>
      <c r="I108" s="1">
        <f t="shared" si="5"/>
        <v>24.285714285714285</v>
      </c>
      <c r="K108" s="19">
        <v>43647</v>
      </c>
      <c r="L108" s="20">
        <v>24.285714285714285</v>
      </c>
      <c r="M108" s="20">
        <v>0</v>
      </c>
      <c r="N108" s="1">
        <f t="shared" si="6"/>
        <v>24.285714285714285</v>
      </c>
      <c r="P108" s="19">
        <v>43647</v>
      </c>
      <c r="Q108" s="20">
        <v>16.142857142857142</v>
      </c>
      <c r="R108" s="20">
        <v>8.1428571428571423</v>
      </c>
      <c r="S108" s="1">
        <f t="shared" si="7"/>
        <v>24.285714285714285</v>
      </c>
    </row>
    <row r="109" spans="1:19" x14ac:dyDescent="0.25">
      <c r="A109" s="19">
        <v>43654</v>
      </c>
      <c r="B109" s="20">
        <v>9.1428571428571423</v>
      </c>
      <c r="C109" s="20">
        <v>13.571428571428571</v>
      </c>
      <c r="D109" s="1">
        <f t="shared" si="4"/>
        <v>22.714285714285715</v>
      </c>
      <c r="F109" s="19">
        <v>43654</v>
      </c>
      <c r="G109" s="20">
        <v>21.428571428571431</v>
      </c>
      <c r="H109" s="20">
        <v>1.2857142857142858</v>
      </c>
      <c r="I109" s="1">
        <f t="shared" si="5"/>
        <v>22.714285714285715</v>
      </c>
      <c r="K109" s="19">
        <v>43654</v>
      </c>
      <c r="L109" s="20">
        <v>22.571428571428569</v>
      </c>
      <c r="M109" s="20">
        <v>0.14285714285714285</v>
      </c>
      <c r="N109" s="1">
        <f t="shared" si="6"/>
        <v>22.714285714285712</v>
      </c>
      <c r="P109" s="19">
        <v>43654</v>
      </c>
      <c r="Q109" s="20">
        <v>15.714285714285715</v>
      </c>
      <c r="R109" s="20">
        <v>7</v>
      </c>
      <c r="S109" s="1">
        <f t="shared" si="7"/>
        <v>22.714285714285715</v>
      </c>
    </row>
    <row r="110" spans="1:19" x14ac:dyDescent="0.25">
      <c r="A110" s="19">
        <v>43661</v>
      </c>
      <c r="B110" s="20">
        <v>8.4285714285714288</v>
      </c>
      <c r="C110" s="20">
        <v>15.428571428571429</v>
      </c>
      <c r="D110" s="1">
        <f t="shared" si="4"/>
        <v>23.857142857142858</v>
      </c>
      <c r="F110" s="19">
        <v>43661</v>
      </c>
      <c r="G110" s="20">
        <v>22.857142857142858</v>
      </c>
      <c r="H110" s="20">
        <v>1</v>
      </c>
      <c r="I110" s="1">
        <f t="shared" si="5"/>
        <v>23.857142857142858</v>
      </c>
      <c r="K110" s="19">
        <v>43661</v>
      </c>
      <c r="L110" s="20">
        <v>22.142857142857142</v>
      </c>
      <c r="M110" s="20">
        <v>1.7142857142857142</v>
      </c>
      <c r="N110" s="1">
        <f t="shared" si="6"/>
        <v>23.857142857142858</v>
      </c>
      <c r="P110" s="19">
        <v>43661</v>
      </c>
      <c r="Q110" s="20">
        <v>17.142857142857142</v>
      </c>
      <c r="R110" s="20">
        <v>6.7142857142857144</v>
      </c>
      <c r="S110" s="1">
        <f t="shared" si="7"/>
        <v>23.857142857142858</v>
      </c>
    </row>
    <row r="111" spans="1:19" x14ac:dyDescent="0.25">
      <c r="A111" s="19">
        <v>43668</v>
      </c>
      <c r="B111" s="20">
        <v>9.4285714285714288</v>
      </c>
      <c r="C111" s="20">
        <v>15.428571428571429</v>
      </c>
      <c r="D111" s="1">
        <f t="shared" si="4"/>
        <v>24.857142857142858</v>
      </c>
      <c r="F111" s="19">
        <v>43668</v>
      </c>
      <c r="G111" s="20">
        <v>23.428571428571431</v>
      </c>
      <c r="H111" s="20">
        <v>1.4285714285714286</v>
      </c>
      <c r="I111" s="1">
        <f t="shared" si="5"/>
        <v>24.857142857142858</v>
      </c>
      <c r="K111" s="19">
        <v>43668</v>
      </c>
      <c r="L111" s="20">
        <v>22.857142857142858</v>
      </c>
      <c r="M111" s="20">
        <v>2</v>
      </c>
      <c r="N111" s="1">
        <f t="shared" si="6"/>
        <v>24.857142857142858</v>
      </c>
      <c r="P111" s="19">
        <v>43668</v>
      </c>
      <c r="Q111" s="20">
        <v>17.714285714285715</v>
      </c>
      <c r="R111" s="20">
        <v>7.1428571428571432</v>
      </c>
      <c r="S111" s="1">
        <f t="shared" si="7"/>
        <v>24.857142857142858</v>
      </c>
    </row>
    <row r="112" spans="1:19" x14ac:dyDescent="0.25">
      <c r="A112" s="19">
        <v>43675</v>
      </c>
      <c r="B112" s="20">
        <v>10.285714285714286</v>
      </c>
      <c r="C112" s="20">
        <v>16.142857142857142</v>
      </c>
      <c r="D112" s="1">
        <f t="shared" si="4"/>
        <v>26.428571428571431</v>
      </c>
      <c r="F112" s="19">
        <v>43675</v>
      </c>
      <c r="G112" s="20">
        <v>24.285714285714285</v>
      </c>
      <c r="H112" s="20">
        <v>2.1428571428571428</v>
      </c>
      <c r="I112" s="1">
        <f t="shared" si="5"/>
        <v>26.428571428571427</v>
      </c>
      <c r="K112" s="19">
        <v>43675</v>
      </c>
      <c r="L112" s="20">
        <v>24.142857142857142</v>
      </c>
      <c r="M112" s="20">
        <v>2.2857142857142856</v>
      </c>
      <c r="N112" s="1">
        <f t="shared" si="6"/>
        <v>26.428571428571427</v>
      </c>
      <c r="P112" s="19">
        <v>43675</v>
      </c>
      <c r="Q112" s="20">
        <v>19.714285714285715</v>
      </c>
      <c r="R112" s="20">
        <v>6.7142857142857144</v>
      </c>
      <c r="S112" s="1">
        <f t="shared" si="7"/>
        <v>26.428571428571431</v>
      </c>
    </row>
    <row r="113" spans="1:19" x14ac:dyDescent="0.25">
      <c r="A113" s="19">
        <v>43682</v>
      </c>
      <c r="B113" s="20">
        <v>9.7142857142857135</v>
      </c>
      <c r="C113" s="20">
        <v>20.428571428571427</v>
      </c>
      <c r="D113" s="1">
        <f t="shared" si="4"/>
        <v>30.142857142857139</v>
      </c>
      <c r="F113" s="19">
        <v>43682</v>
      </c>
      <c r="G113" s="20">
        <v>27.285714285714285</v>
      </c>
      <c r="H113" s="20">
        <v>2.8571428571428572</v>
      </c>
      <c r="I113" s="1">
        <f t="shared" si="5"/>
        <v>30.142857142857142</v>
      </c>
      <c r="K113" s="19">
        <v>43682</v>
      </c>
      <c r="L113" s="20">
        <v>28.571428571428569</v>
      </c>
      <c r="M113" s="20">
        <v>1.5714285714285714</v>
      </c>
      <c r="N113" s="1">
        <f t="shared" si="6"/>
        <v>30.142857142857142</v>
      </c>
      <c r="P113" s="19">
        <v>43682</v>
      </c>
      <c r="Q113" s="20">
        <v>23.142857142857146</v>
      </c>
      <c r="R113" s="20">
        <v>7</v>
      </c>
      <c r="S113" s="1">
        <f t="shared" si="7"/>
        <v>30.142857142857146</v>
      </c>
    </row>
    <row r="114" spans="1:19" x14ac:dyDescent="0.25">
      <c r="A114" s="19">
        <v>43689</v>
      </c>
      <c r="B114" s="20">
        <v>11.714285714285714</v>
      </c>
      <c r="C114" s="20">
        <v>20.571428571428573</v>
      </c>
      <c r="D114" s="1">
        <f t="shared" si="4"/>
        <v>32.285714285714285</v>
      </c>
      <c r="F114" s="19">
        <v>43689</v>
      </c>
      <c r="G114" s="20">
        <v>29.285714285714285</v>
      </c>
      <c r="H114" s="20">
        <v>3</v>
      </c>
      <c r="I114" s="1">
        <f t="shared" si="5"/>
        <v>32.285714285714285</v>
      </c>
      <c r="K114" s="19">
        <v>43689</v>
      </c>
      <c r="L114" s="20">
        <v>30.857142857142854</v>
      </c>
      <c r="M114" s="20">
        <v>1.4285714285714286</v>
      </c>
      <c r="N114" s="1">
        <f t="shared" si="6"/>
        <v>32.285714285714285</v>
      </c>
      <c r="P114" s="19">
        <v>43689</v>
      </c>
      <c r="Q114" s="20">
        <v>26</v>
      </c>
      <c r="R114" s="20">
        <v>6.2857142857142856</v>
      </c>
      <c r="S114" s="1">
        <f t="shared" si="7"/>
        <v>32.285714285714285</v>
      </c>
    </row>
    <row r="115" spans="1:19" x14ac:dyDescent="0.25">
      <c r="A115" s="19">
        <v>43696</v>
      </c>
      <c r="B115" s="20">
        <v>12</v>
      </c>
      <c r="C115" s="20">
        <v>18.285714285714285</v>
      </c>
      <c r="D115" s="1">
        <f t="shared" si="4"/>
        <v>30.285714285714285</v>
      </c>
      <c r="F115" s="19">
        <v>43696</v>
      </c>
      <c r="G115" s="20">
        <v>27.571428571428569</v>
      </c>
      <c r="H115" s="20">
        <v>2.7142857142857144</v>
      </c>
      <c r="I115" s="1">
        <f t="shared" si="5"/>
        <v>30.285714285714285</v>
      </c>
      <c r="K115" s="19">
        <v>43696</v>
      </c>
      <c r="L115" s="20">
        <v>29.714285714285715</v>
      </c>
      <c r="M115" s="20">
        <v>0.5714285714285714</v>
      </c>
      <c r="N115" s="1">
        <f t="shared" si="6"/>
        <v>30.285714285714288</v>
      </c>
      <c r="P115" s="19">
        <v>43696</v>
      </c>
      <c r="Q115" s="20">
        <v>25.428571428571431</v>
      </c>
      <c r="R115" s="20">
        <v>4.8571428571428577</v>
      </c>
      <c r="S115" s="1">
        <f t="shared" si="7"/>
        <v>30.285714285714288</v>
      </c>
    </row>
    <row r="116" spans="1:19" x14ac:dyDescent="0.25">
      <c r="A116" s="19">
        <v>43703</v>
      </c>
      <c r="B116" s="20">
        <v>9.2857142857142865</v>
      </c>
      <c r="C116" s="20">
        <v>15.571428571428571</v>
      </c>
      <c r="D116" s="1">
        <f t="shared" si="4"/>
        <v>24.857142857142858</v>
      </c>
      <c r="F116" s="19">
        <v>43703</v>
      </c>
      <c r="G116" s="20">
        <v>23.142857142857142</v>
      </c>
      <c r="H116" s="20">
        <v>1.7142857142857142</v>
      </c>
      <c r="I116" s="1">
        <f t="shared" si="5"/>
        <v>24.857142857142858</v>
      </c>
      <c r="K116" s="19">
        <v>43703</v>
      </c>
      <c r="L116" s="20">
        <v>24.714285714285715</v>
      </c>
      <c r="M116" s="20">
        <v>0.14285714285714285</v>
      </c>
      <c r="N116" s="1">
        <f t="shared" si="6"/>
        <v>24.857142857142858</v>
      </c>
      <c r="P116" s="19">
        <v>43703</v>
      </c>
      <c r="Q116" s="20">
        <v>21.142857142857142</v>
      </c>
      <c r="R116" s="20">
        <v>3.7142857142857144</v>
      </c>
      <c r="S116" s="1">
        <f t="shared" si="7"/>
        <v>24.857142857142858</v>
      </c>
    </row>
    <row r="117" spans="1:19" x14ac:dyDescent="0.25">
      <c r="A117" s="19">
        <v>43710</v>
      </c>
      <c r="B117" s="20">
        <v>6.1428571428571432</v>
      </c>
      <c r="C117" s="20">
        <v>16.142857142857142</v>
      </c>
      <c r="D117" s="1">
        <f t="shared" si="4"/>
        <v>22.285714285714285</v>
      </c>
      <c r="F117" s="19">
        <v>43710</v>
      </c>
      <c r="G117" s="20">
        <v>19.857142857142858</v>
      </c>
      <c r="H117" s="20">
        <v>2.4285714285714284</v>
      </c>
      <c r="I117" s="1">
        <f t="shared" si="5"/>
        <v>22.285714285714285</v>
      </c>
      <c r="K117" s="19">
        <v>43710</v>
      </c>
      <c r="L117" s="20">
        <v>21.571428571428573</v>
      </c>
      <c r="M117" s="20">
        <v>0.7142857142857143</v>
      </c>
      <c r="N117" s="1">
        <f t="shared" si="6"/>
        <v>22.285714285714288</v>
      </c>
      <c r="P117" s="19">
        <v>43710</v>
      </c>
      <c r="Q117" s="20">
        <v>17.428571428571431</v>
      </c>
      <c r="R117" s="20">
        <v>4.8571428571428568</v>
      </c>
      <c r="S117" s="1">
        <f t="shared" si="7"/>
        <v>22.285714285714288</v>
      </c>
    </row>
    <row r="118" spans="1:19" x14ac:dyDescent="0.25">
      <c r="A118" s="19">
        <v>43717</v>
      </c>
      <c r="B118" s="20">
        <v>6.7142857142857144</v>
      </c>
      <c r="C118" s="20">
        <v>16</v>
      </c>
      <c r="D118" s="1">
        <f t="shared" si="4"/>
        <v>22.714285714285715</v>
      </c>
      <c r="F118" s="19">
        <v>43717</v>
      </c>
      <c r="G118" s="20">
        <v>20.714285714285715</v>
      </c>
      <c r="H118" s="20">
        <v>2</v>
      </c>
      <c r="I118" s="1">
        <f t="shared" si="5"/>
        <v>22.714285714285715</v>
      </c>
      <c r="K118" s="19">
        <v>43717</v>
      </c>
      <c r="L118" s="20">
        <v>22.428571428571427</v>
      </c>
      <c r="M118" s="20">
        <v>0.2857142857142857</v>
      </c>
      <c r="N118" s="1">
        <f t="shared" si="6"/>
        <v>22.714285714285712</v>
      </c>
      <c r="P118" s="19">
        <v>43717</v>
      </c>
      <c r="Q118" s="20">
        <v>16</v>
      </c>
      <c r="R118" s="20">
        <v>6.7142857142857135</v>
      </c>
      <c r="S118" s="1">
        <f t="shared" si="7"/>
        <v>22.714285714285715</v>
      </c>
    </row>
    <row r="119" spans="1:19" x14ac:dyDescent="0.25">
      <c r="A119" s="19">
        <v>43724</v>
      </c>
      <c r="B119" s="20">
        <v>6.2857142857142856</v>
      </c>
      <c r="C119" s="20">
        <v>14.142857142857142</v>
      </c>
      <c r="D119" s="1">
        <f t="shared" si="4"/>
        <v>20.428571428571427</v>
      </c>
      <c r="F119" s="19">
        <v>43724</v>
      </c>
      <c r="G119" s="20">
        <v>19.428571428571427</v>
      </c>
      <c r="H119" s="20">
        <v>1</v>
      </c>
      <c r="I119" s="1">
        <f t="shared" si="5"/>
        <v>20.428571428571427</v>
      </c>
      <c r="K119" s="19">
        <v>43724</v>
      </c>
      <c r="L119" s="20">
        <v>19.571428571428573</v>
      </c>
      <c r="M119" s="20">
        <v>0.8571428571428571</v>
      </c>
      <c r="N119" s="1">
        <f t="shared" si="6"/>
        <v>20.428571428571431</v>
      </c>
      <c r="P119" s="19">
        <v>43724</v>
      </c>
      <c r="Q119" s="20">
        <v>14.428571428571427</v>
      </c>
      <c r="R119" s="20">
        <v>6</v>
      </c>
      <c r="S119" s="1">
        <f t="shared" si="7"/>
        <v>20.428571428571427</v>
      </c>
    </row>
    <row r="120" spans="1:19" x14ac:dyDescent="0.25">
      <c r="A120" s="19">
        <v>43731</v>
      </c>
      <c r="B120" s="20">
        <v>7</v>
      </c>
      <c r="C120" s="20">
        <v>12.285714285714286</v>
      </c>
      <c r="D120" s="1">
        <f t="shared" si="4"/>
        <v>19.285714285714285</v>
      </c>
      <c r="F120" s="19">
        <v>43731</v>
      </c>
      <c r="G120" s="20">
        <v>17.714285714285715</v>
      </c>
      <c r="H120" s="20">
        <v>1.5714285714285714</v>
      </c>
      <c r="I120" s="1">
        <f t="shared" si="5"/>
        <v>19.285714285714288</v>
      </c>
      <c r="K120" s="19">
        <v>43731</v>
      </c>
      <c r="L120" s="20">
        <v>19</v>
      </c>
      <c r="M120" s="20">
        <v>0.2857142857142857</v>
      </c>
      <c r="N120" s="1">
        <f t="shared" si="6"/>
        <v>19.285714285714285</v>
      </c>
      <c r="P120" s="19">
        <v>43731</v>
      </c>
      <c r="Q120" s="20">
        <v>13.142857142857142</v>
      </c>
      <c r="R120" s="20">
        <v>6.1428571428571432</v>
      </c>
      <c r="S120" s="1">
        <f t="shared" si="7"/>
        <v>19.285714285714285</v>
      </c>
    </row>
    <row r="121" spans="1:19" x14ac:dyDescent="0.25">
      <c r="A121" s="19">
        <v>43738</v>
      </c>
      <c r="B121" s="20">
        <v>7.7142857142857144</v>
      </c>
      <c r="C121" s="20">
        <v>14.857142857142858</v>
      </c>
      <c r="D121" s="1">
        <f t="shared" si="4"/>
        <v>22.571428571428573</v>
      </c>
      <c r="F121" s="19">
        <v>43738</v>
      </c>
      <c r="G121" s="20">
        <v>20.571428571428573</v>
      </c>
      <c r="H121" s="20">
        <v>2</v>
      </c>
      <c r="I121" s="1">
        <f t="shared" si="5"/>
        <v>22.571428571428573</v>
      </c>
      <c r="K121" s="19">
        <v>43738</v>
      </c>
      <c r="L121" s="20">
        <v>22.428571428571431</v>
      </c>
      <c r="M121" s="20">
        <v>0.14285714285714285</v>
      </c>
      <c r="N121" s="1">
        <f t="shared" si="6"/>
        <v>22.571428571428573</v>
      </c>
      <c r="P121" s="19">
        <v>43738</v>
      </c>
      <c r="Q121" s="20">
        <v>16.571428571428573</v>
      </c>
      <c r="R121" s="20">
        <v>6</v>
      </c>
      <c r="S121" s="1">
        <f t="shared" si="7"/>
        <v>22.571428571428573</v>
      </c>
    </row>
    <row r="122" spans="1:19" x14ac:dyDescent="0.25">
      <c r="A122" s="19">
        <v>43745</v>
      </c>
      <c r="B122" s="20">
        <v>8.2857142857142865</v>
      </c>
      <c r="C122" s="20">
        <v>15.428571428571429</v>
      </c>
      <c r="D122" s="1">
        <f t="shared" si="4"/>
        <v>23.714285714285715</v>
      </c>
      <c r="F122" s="19">
        <v>43745</v>
      </c>
      <c r="G122" s="20">
        <v>21.714285714285715</v>
      </c>
      <c r="H122" s="20">
        <v>2</v>
      </c>
      <c r="I122" s="1">
        <f t="shared" si="5"/>
        <v>23.714285714285715</v>
      </c>
      <c r="K122" s="19">
        <v>43745</v>
      </c>
      <c r="L122" s="20">
        <v>23.714285714285715</v>
      </c>
      <c r="M122" s="20">
        <v>0</v>
      </c>
      <c r="N122" s="1">
        <f t="shared" si="6"/>
        <v>23.714285714285715</v>
      </c>
      <c r="P122" s="19">
        <v>43745</v>
      </c>
      <c r="Q122" s="20">
        <v>17.857142857142858</v>
      </c>
      <c r="R122" s="20">
        <v>5.8571428571428577</v>
      </c>
      <c r="S122" s="1">
        <f t="shared" si="7"/>
        <v>23.714285714285715</v>
      </c>
    </row>
    <row r="123" spans="1:19" x14ac:dyDescent="0.25">
      <c r="A123" s="19">
        <v>43752</v>
      </c>
      <c r="B123" s="20">
        <v>8.7142857142857135</v>
      </c>
      <c r="C123" s="20">
        <v>19.714285714285715</v>
      </c>
      <c r="D123" s="1">
        <f t="shared" si="4"/>
        <v>28.428571428571431</v>
      </c>
      <c r="F123" s="19">
        <v>43752</v>
      </c>
      <c r="G123" s="20">
        <v>25.857142857142858</v>
      </c>
      <c r="H123" s="20">
        <v>2.5714285714285712</v>
      </c>
      <c r="I123" s="1">
        <f t="shared" si="5"/>
        <v>28.428571428571431</v>
      </c>
      <c r="K123" s="19">
        <v>43752</v>
      </c>
      <c r="L123" s="20">
        <v>27.428571428571431</v>
      </c>
      <c r="M123" s="20">
        <v>1</v>
      </c>
      <c r="N123" s="1">
        <f t="shared" si="6"/>
        <v>28.428571428571431</v>
      </c>
      <c r="P123" s="19">
        <v>43752</v>
      </c>
      <c r="Q123" s="20">
        <v>23</v>
      </c>
      <c r="R123" s="20">
        <v>5.4285714285714288</v>
      </c>
      <c r="S123" s="1">
        <f t="shared" si="7"/>
        <v>28.428571428571431</v>
      </c>
    </row>
    <row r="124" spans="1:19" x14ac:dyDescent="0.25">
      <c r="A124" s="19">
        <v>43759</v>
      </c>
      <c r="B124" s="20">
        <v>11.428571428571429</v>
      </c>
      <c r="C124" s="20">
        <v>21.714285714285715</v>
      </c>
      <c r="D124" s="1">
        <f t="shared" si="4"/>
        <v>33.142857142857146</v>
      </c>
      <c r="F124" s="19">
        <v>43759</v>
      </c>
      <c r="G124" s="20">
        <v>29.857142857142858</v>
      </c>
      <c r="H124" s="20">
        <v>3.2857142857142856</v>
      </c>
      <c r="I124" s="1">
        <f t="shared" si="5"/>
        <v>33.142857142857146</v>
      </c>
      <c r="K124" s="19">
        <v>43759</v>
      </c>
      <c r="L124" s="20">
        <v>32</v>
      </c>
      <c r="M124" s="20">
        <v>1.1428571428571428</v>
      </c>
      <c r="N124" s="1">
        <f t="shared" si="6"/>
        <v>33.142857142857146</v>
      </c>
      <c r="P124" s="19">
        <v>43759</v>
      </c>
      <c r="Q124" s="20">
        <v>27.857142857142854</v>
      </c>
      <c r="R124" s="20">
        <v>5.2857142857142856</v>
      </c>
      <c r="S124" s="1">
        <f t="shared" si="7"/>
        <v>33.142857142857139</v>
      </c>
    </row>
    <row r="125" spans="1:19" x14ac:dyDescent="0.25">
      <c r="A125" s="19">
        <v>43766</v>
      </c>
      <c r="B125" s="20">
        <v>11.857142857142858</v>
      </c>
      <c r="C125" s="20">
        <v>22.142857142857142</v>
      </c>
      <c r="D125" s="1">
        <f t="shared" si="4"/>
        <v>34</v>
      </c>
      <c r="F125" s="19">
        <v>43766</v>
      </c>
      <c r="G125" s="20">
        <v>31.285714285714285</v>
      </c>
      <c r="H125" s="20">
        <v>2.7142857142857144</v>
      </c>
      <c r="I125" s="1">
        <f t="shared" si="5"/>
        <v>34</v>
      </c>
      <c r="K125" s="19">
        <v>43766</v>
      </c>
      <c r="L125" s="20">
        <v>33</v>
      </c>
      <c r="M125" s="20">
        <v>1</v>
      </c>
      <c r="N125" s="1">
        <f t="shared" si="6"/>
        <v>34</v>
      </c>
      <c r="P125" s="19">
        <v>43766</v>
      </c>
      <c r="Q125" s="20">
        <v>29</v>
      </c>
      <c r="R125" s="20">
        <v>5</v>
      </c>
      <c r="S125" s="1">
        <f t="shared" si="7"/>
        <v>34</v>
      </c>
    </row>
    <row r="126" spans="1:19" x14ac:dyDescent="0.25">
      <c r="A126" s="19">
        <v>43773</v>
      </c>
      <c r="B126" s="20">
        <v>13.714285714285714</v>
      </c>
      <c r="C126" s="20">
        <v>21.142857142857142</v>
      </c>
      <c r="D126" s="1">
        <f t="shared" si="4"/>
        <v>34.857142857142854</v>
      </c>
      <c r="F126" s="19">
        <v>43773</v>
      </c>
      <c r="G126" s="20">
        <v>31.714285714285715</v>
      </c>
      <c r="H126" s="20">
        <v>3.1428571428571428</v>
      </c>
      <c r="I126" s="1">
        <f t="shared" si="5"/>
        <v>34.857142857142861</v>
      </c>
      <c r="K126" s="19">
        <v>43773</v>
      </c>
      <c r="L126" s="20">
        <v>33.857142857142854</v>
      </c>
      <c r="M126" s="20">
        <v>1</v>
      </c>
      <c r="N126" s="1">
        <f t="shared" si="6"/>
        <v>34.857142857142854</v>
      </c>
      <c r="P126" s="19">
        <v>43773</v>
      </c>
      <c r="Q126" s="20">
        <v>29.142857142857142</v>
      </c>
      <c r="R126" s="20">
        <v>5.7142857142857144</v>
      </c>
      <c r="S126" s="1">
        <f t="shared" si="7"/>
        <v>34.857142857142854</v>
      </c>
    </row>
    <row r="127" spans="1:19" x14ac:dyDescent="0.25">
      <c r="A127" s="19">
        <v>43780</v>
      </c>
      <c r="B127" s="20">
        <v>9.7142857142857135</v>
      </c>
      <c r="C127" s="20">
        <v>17</v>
      </c>
      <c r="D127" s="1">
        <f t="shared" si="4"/>
        <v>26.714285714285715</v>
      </c>
      <c r="F127" s="19">
        <v>43780</v>
      </c>
      <c r="G127" s="20">
        <v>24.714285714285715</v>
      </c>
      <c r="H127" s="20">
        <v>2</v>
      </c>
      <c r="I127" s="1">
        <f t="shared" si="5"/>
        <v>26.714285714285715</v>
      </c>
      <c r="K127" s="19">
        <v>43780</v>
      </c>
      <c r="L127" s="20">
        <v>25.714285714285715</v>
      </c>
      <c r="M127" s="20">
        <v>1</v>
      </c>
      <c r="N127" s="1">
        <f t="shared" si="6"/>
        <v>26.714285714285715</v>
      </c>
      <c r="P127" s="19">
        <v>43780</v>
      </c>
      <c r="Q127" s="20">
        <v>21.142857142857142</v>
      </c>
      <c r="R127" s="20">
        <v>5.5714285714285712</v>
      </c>
      <c r="S127" s="1">
        <f t="shared" si="7"/>
        <v>26.714285714285715</v>
      </c>
    </row>
    <row r="128" spans="1:19" x14ac:dyDescent="0.25">
      <c r="A128" s="19">
        <v>43787</v>
      </c>
      <c r="B128" s="20">
        <v>9</v>
      </c>
      <c r="C128" s="20">
        <v>15.285714285714286</v>
      </c>
      <c r="D128" s="1">
        <f t="shared" si="4"/>
        <v>24.285714285714285</v>
      </c>
      <c r="F128" s="19">
        <v>43787</v>
      </c>
      <c r="G128" s="20">
        <v>22.285714285714285</v>
      </c>
      <c r="H128" s="20">
        <v>2</v>
      </c>
      <c r="I128" s="1">
        <f t="shared" si="5"/>
        <v>24.285714285714285</v>
      </c>
      <c r="K128" s="19">
        <v>43787</v>
      </c>
      <c r="L128" s="20">
        <v>23.714285714285715</v>
      </c>
      <c r="M128" s="20">
        <v>0.5714285714285714</v>
      </c>
      <c r="N128" s="1">
        <f t="shared" si="6"/>
        <v>24.285714285714288</v>
      </c>
      <c r="P128" s="19">
        <v>43787</v>
      </c>
      <c r="Q128" s="20">
        <v>19.285714285714285</v>
      </c>
      <c r="R128" s="20">
        <v>5</v>
      </c>
      <c r="S128" s="1">
        <f t="shared" si="7"/>
        <v>24.285714285714285</v>
      </c>
    </row>
    <row r="129" spans="1:19" x14ac:dyDescent="0.25">
      <c r="A129" s="19">
        <v>43794</v>
      </c>
      <c r="B129" s="20">
        <v>10.571428571428571</v>
      </c>
      <c r="C129" s="20">
        <v>10.857142857142858</v>
      </c>
      <c r="D129" s="1">
        <f t="shared" si="4"/>
        <v>21.428571428571431</v>
      </c>
      <c r="F129" s="19">
        <v>43794</v>
      </c>
      <c r="G129" s="20">
        <v>20</v>
      </c>
      <c r="H129" s="20">
        <v>1.4285714285714286</v>
      </c>
      <c r="I129" s="1">
        <f t="shared" si="5"/>
        <v>21.428571428571427</v>
      </c>
      <c r="K129" s="19">
        <v>43794</v>
      </c>
      <c r="L129" s="20">
        <v>21.428571428571431</v>
      </c>
      <c r="M129" s="20">
        <v>0</v>
      </c>
      <c r="N129" s="1">
        <f t="shared" si="6"/>
        <v>21.428571428571431</v>
      </c>
      <c r="P129" s="19">
        <v>43794</v>
      </c>
      <c r="Q129" s="20">
        <v>16.285714285714285</v>
      </c>
      <c r="R129" s="20">
        <v>5.1428571428571423</v>
      </c>
      <c r="S129" s="1">
        <f t="shared" si="7"/>
        <v>21.428571428571427</v>
      </c>
    </row>
    <row r="130" spans="1:19" x14ac:dyDescent="0.25">
      <c r="A130" s="19">
        <v>43801</v>
      </c>
      <c r="B130" s="20">
        <v>9.1428571428571423</v>
      </c>
      <c r="C130" s="20">
        <v>10.285714285714286</v>
      </c>
      <c r="D130" s="1">
        <f t="shared" si="4"/>
        <v>19.428571428571431</v>
      </c>
      <c r="F130" s="19">
        <v>43801</v>
      </c>
      <c r="G130" s="20">
        <v>19.142857142857142</v>
      </c>
      <c r="H130" s="20">
        <v>0.2857142857142857</v>
      </c>
      <c r="I130" s="1">
        <f t="shared" si="5"/>
        <v>19.428571428571427</v>
      </c>
      <c r="K130" s="19">
        <v>43801</v>
      </c>
      <c r="L130" s="20">
        <v>19.428571428571431</v>
      </c>
      <c r="M130" s="20">
        <v>0</v>
      </c>
      <c r="N130" s="1">
        <f t="shared" si="6"/>
        <v>19.428571428571431</v>
      </c>
      <c r="P130" s="19">
        <v>43801</v>
      </c>
      <c r="Q130" s="20">
        <v>16.142857142857142</v>
      </c>
      <c r="R130" s="20">
        <v>3.2857142857142856</v>
      </c>
      <c r="S130" s="1">
        <f t="shared" si="7"/>
        <v>19.428571428571427</v>
      </c>
    </row>
    <row r="131" spans="1:19" x14ac:dyDescent="0.25">
      <c r="A131" s="19">
        <v>43808</v>
      </c>
      <c r="B131" s="20">
        <v>11.571428571428571</v>
      </c>
      <c r="C131" s="20">
        <v>12.714285714285714</v>
      </c>
      <c r="D131" s="1">
        <f t="shared" si="4"/>
        <v>24.285714285714285</v>
      </c>
      <c r="F131" s="19">
        <v>43808</v>
      </c>
      <c r="G131" s="20">
        <v>23.857142857142854</v>
      </c>
      <c r="H131" s="20">
        <v>0.42857142857142855</v>
      </c>
      <c r="I131" s="1">
        <f t="shared" si="5"/>
        <v>24.285714285714281</v>
      </c>
      <c r="K131" s="19">
        <v>43808</v>
      </c>
      <c r="L131" s="20">
        <v>24.142857142857142</v>
      </c>
      <c r="M131" s="20">
        <v>0.14285714285714285</v>
      </c>
      <c r="N131" s="1">
        <f t="shared" si="6"/>
        <v>24.285714285714285</v>
      </c>
      <c r="P131" s="19">
        <v>43808</v>
      </c>
      <c r="Q131" s="20">
        <v>21.285714285714285</v>
      </c>
      <c r="R131" s="20">
        <v>3</v>
      </c>
      <c r="S131" s="1">
        <f t="shared" si="7"/>
        <v>24.285714285714285</v>
      </c>
    </row>
    <row r="132" spans="1:19" x14ac:dyDescent="0.25">
      <c r="A132" s="19">
        <v>43815</v>
      </c>
      <c r="B132" s="20">
        <v>9.8571428571428577</v>
      </c>
      <c r="C132" s="20">
        <v>15</v>
      </c>
      <c r="D132" s="1">
        <f t="shared" ref="D132:D195" si="8">B132+C132</f>
        <v>24.857142857142858</v>
      </c>
      <c r="F132" s="19">
        <v>43815</v>
      </c>
      <c r="G132" s="20">
        <v>23.571428571428569</v>
      </c>
      <c r="H132" s="20">
        <v>1.2857142857142856</v>
      </c>
      <c r="I132" s="1">
        <f t="shared" ref="I132:I195" si="9">G132+H132</f>
        <v>24.857142857142854</v>
      </c>
      <c r="K132" s="19">
        <v>43815</v>
      </c>
      <c r="L132" s="20">
        <v>24.857142857142858</v>
      </c>
      <c r="M132" s="20">
        <v>0</v>
      </c>
      <c r="N132" s="1">
        <f t="shared" ref="N132:N195" si="10">L132+M132</f>
        <v>24.857142857142858</v>
      </c>
      <c r="P132" s="19">
        <v>43815</v>
      </c>
      <c r="Q132" s="20">
        <v>20.428571428571431</v>
      </c>
      <c r="R132" s="20">
        <v>4.4285714285714288</v>
      </c>
      <c r="S132" s="1">
        <f t="shared" ref="S132:S195" si="11">Q132+R132</f>
        <v>24.857142857142861</v>
      </c>
    </row>
    <row r="133" spans="1:19" x14ac:dyDescent="0.25">
      <c r="A133" s="19">
        <v>43822</v>
      </c>
      <c r="B133" s="20">
        <v>8.1428571428571423</v>
      </c>
      <c r="C133" s="20">
        <v>11.714285714285714</v>
      </c>
      <c r="D133" s="1">
        <f t="shared" si="8"/>
        <v>19.857142857142854</v>
      </c>
      <c r="F133" s="19">
        <v>43822</v>
      </c>
      <c r="G133" s="20">
        <v>17.571428571428573</v>
      </c>
      <c r="H133" s="20">
        <v>2.2857142857142856</v>
      </c>
      <c r="I133" s="1">
        <f t="shared" si="9"/>
        <v>19.857142857142858</v>
      </c>
      <c r="K133" s="19">
        <v>43822</v>
      </c>
      <c r="L133" s="20">
        <v>19.857142857142854</v>
      </c>
      <c r="M133" s="20">
        <v>0</v>
      </c>
      <c r="N133" s="1">
        <f t="shared" si="10"/>
        <v>19.857142857142854</v>
      </c>
      <c r="P133" s="19">
        <v>43822</v>
      </c>
      <c r="Q133" s="20">
        <v>14.714285714285715</v>
      </c>
      <c r="R133" s="20">
        <v>5.1428571428571423</v>
      </c>
      <c r="S133" s="1">
        <f t="shared" si="11"/>
        <v>19.857142857142858</v>
      </c>
    </row>
    <row r="134" spans="1:19" x14ac:dyDescent="0.25">
      <c r="A134" s="19">
        <v>43829</v>
      </c>
      <c r="B134" s="20">
        <v>7.1428571428571432</v>
      </c>
      <c r="C134" s="20">
        <v>13</v>
      </c>
      <c r="D134" s="1">
        <f t="shared" si="8"/>
        <v>20.142857142857142</v>
      </c>
      <c r="F134" s="19">
        <v>43829</v>
      </c>
      <c r="G134" s="20">
        <v>17.285714285714285</v>
      </c>
      <c r="H134" s="20">
        <v>2.8571428571428568</v>
      </c>
      <c r="I134" s="1">
        <f t="shared" si="9"/>
        <v>20.142857142857142</v>
      </c>
      <c r="K134" s="19">
        <v>43829</v>
      </c>
      <c r="L134" s="20">
        <v>20.142857142857142</v>
      </c>
      <c r="M134" s="20">
        <v>0</v>
      </c>
      <c r="N134" s="1">
        <f t="shared" si="10"/>
        <v>20.142857142857142</v>
      </c>
      <c r="P134" s="19">
        <v>43829</v>
      </c>
      <c r="Q134" s="20">
        <v>15.142857142857142</v>
      </c>
      <c r="R134" s="20">
        <v>5</v>
      </c>
      <c r="S134" s="1">
        <f t="shared" si="11"/>
        <v>20.142857142857142</v>
      </c>
    </row>
    <row r="135" spans="1:19" x14ac:dyDescent="0.25">
      <c r="A135" s="19">
        <v>43836</v>
      </c>
      <c r="B135" s="20">
        <v>8.7142857142857135</v>
      </c>
      <c r="C135" s="20">
        <v>12.428571428571429</v>
      </c>
      <c r="D135" s="1">
        <f t="shared" si="8"/>
        <v>21.142857142857142</v>
      </c>
      <c r="F135" s="19">
        <v>43836</v>
      </c>
      <c r="G135" s="20">
        <v>18.857142857142858</v>
      </c>
      <c r="H135" s="20">
        <v>2.2857142857142856</v>
      </c>
      <c r="I135" s="1">
        <f t="shared" si="9"/>
        <v>21.142857142857142</v>
      </c>
      <c r="K135" s="19">
        <v>43836</v>
      </c>
      <c r="L135" s="20">
        <v>21.142857142857142</v>
      </c>
      <c r="M135" s="20">
        <v>0</v>
      </c>
      <c r="N135" s="1">
        <f t="shared" si="10"/>
        <v>21.142857142857142</v>
      </c>
      <c r="P135" s="19">
        <v>43836</v>
      </c>
      <c r="Q135" s="20">
        <v>16.142857142857142</v>
      </c>
      <c r="R135" s="20">
        <v>5</v>
      </c>
      <c r="S135" s="1">
        <f t="shared" si="11"/>
        <v>21.142857142857142</v>
      </c>
    </row>
    <row r="136" spans="1:19" x14ac:dyDescent="0.25">
      <c r="A136" s="19">
        <v>43843</v>
      </c>
      <c r="B136" s="20">
        <v>7.7142857142857144</v>
      </c>
      <c r="C136" s="20">
        <v>11.571428571428571</v>
      </c>
      <c r="D136" s="1">
        <f t="shared" si="8"/>
        <v>19.285714285714285</v>
      </c>
      <c r="F136" s="19">
        <v>43843</v>
      </c>
      <c r="G136" s="20">
        <v>16.714285714285715</v>
      </c>
      <c r="H136" s="20">
        <v>2.5714285714285712</v>
      </c>
      <c r="I136" s="1">
        <f t="shared" si="9"/>
        <v>19.285714285714285</v>
      </c>
      <c r="K136" s="19">
        <v>43843</v>
      </c>
      <c r="L136" s="20">
        <v>19</v>
      </c>
      <c r="M136" s="20">
        <v>0.2857142857142857</v>
      </c>
      <c r="N136" s="1">
        <f t="shared" si="10"/>
        <v>19.285714285714285</v>
      </c>
      <c r="P136" s="19">
        <v>43843</v>
      </c>
      <c r="Q136" s="20">
        <v>14.285714285714285</v>
      </c>
      <c r="R136" s="20">
        <v>5</v>
      </c>
      <c r="S136" s="1">
        <f t="shared" si="11"/>
        <v>19.285714285714285</v>
      </c>
    </row>
    <row r="137" spans="1:19" x14ac:dyDescent="0.25">
      <c r="A137" s="19">
        <v>43850</v>
      </c>
      <c r="B137" s="20">
        <v>12.142857142857142</v>
      </c>
      <c r="C137" s="20">
        <v>12</v>
      </c>
      <c r="D137" s="1">
        <f t="shared" si="8"/>
        <v>24.142857142857142</v>
      </c>
      <c r="F137" s="19">
        <v>43850</v>
      </c>
      <c r="G137" s="20">
        <v>21.142857142857142</v>
      </c>
      <c r="H137" s="20">
        <v>3</v>
      </c>
      <c r="I137" s="1">
        <f t="shared" si="9"/>
        <v>24.142857142857142</v>
      </c>
      <c r="K137" s="19">
        <v>43850</v>
      </c>
      <c r="L137" s="20">
        <v>23.714285714285715</v>
      </c>
      <c r="M137" s="20">
        <v>0.42857142857142855</v>
      </c>
      <c r="N137" s="1">
        <f t="shared" si="10"/>
        <v>24.142857142857142</v>
      </c>
      <c r="P137" s="19">
        <v>43850</v>
      </c>
      <c r="Q137" s="20">
        <v>19.142857142857142</v>
      </c>
      <c r="R137" s="20">
        <v>5</v>
      </c>
      <c r="S137" s="1">
        <f t="shared" si="11"/>
        <v>24.142857142857142</v>
      </c>
    </row>
    <row r="138" spans="1:19" x14ac:dyDescent="0.25">
      <c r="A138" s="19">
        <v>43857</v>
      </c>
      <c r="B138" s="20">
        <v>12</v>
      </c>
      <c r="C138" s="20">
        <v>14</v>
      </c>
      <c r="D138" s="1">
        <f t="shared" si="8"/>
        <v>26</v>
      </c>
      <c r="F138" s="19">
        <v>43857</v>
      </c>
      <c r="G138" s="20">
        <v>22.714285714285715</v>
      </c>
      <c r="H138" s="20">
        <v>3.2857142857142856</v>
      </c>
      <c r="I138" s="1">
        <f t="shared" si="9"/>
        <v>26</v>
      </c>
      <c r="K138" s="19">
        <v>43857</v>
      </c>
      <c r="L138" s="20">
        <v>24.857142857142858</v>
      </c>
      <c r="M138" s="20">
        <v>1.1428571428571428</v>
      </c>
      <c r="N138" s="1">
        <f t="shared" si="10"/>
        <v>26</v>
      </c>
      <c r="P138" s="19">
        <v>43857</v>
      </c>
      <c r="Q138" s="20">
        <v>20.857142857142858</v>
      </c>
      <c r="R138" s="20">
        <v>5.1428571428571423</v>
      </c>
      <c r="S138" s="1">
        <f t="shared" si="11"/>
        <v>26</v>
      </c>
    </row>
    <row r="139" spans="1:19" x14ac:dyDescent="0.25">
      <c r="A139" s="19">
        <v>43864</v>
      </c>
      <c r="B139" s="20">
        <v>9.7142857142857135</v>
      </c>
      <c r="C139" s="20">
        <v>14.714285714285714</v>
      </c>
      <c r="D139" s="1">
        <f t="shared" si="8"/>
        <v>24.428571428571427</v>
      </c>
      <c r="F139" s="19">
        <v>43864</v>
      </c>
      <c r="G139" s="20">
        <v>21.857142857142858</v>
      </c>
      <c r="H139" s="20">
        <v>2.5714285714285712</v>
      </c>
      <c r="I139" s="1">
        <f t="shared" si="9"/>
        <v>24.428571428571431</v>
      </c>
      <c r="K139" s="19">
        <v>43864</v>
      </c>
      <c r="L139" s="20">
        <v>24</v>
      </c>
      <c r="M139" s="20">
        <v>0.42857142857142855</v>
      </c>
      <c r="N139" s="1">
        <f t="shared" si="10"/>
        <v>24.428571428571427</v>
      </c>
      <c r="P139" s="19">
        <v>43864</v>
      </c>
      <c r="Q139" s="20">
        <v>20</v>
      </c>
      <c r="R139" s="20">
        <v>4.4285714285714288</v>
      </c>
      <c r="S139" s="1">
        <f t="shared" si="11"/>
        <v>24.428571428571431</v>
      </c>
    </row>
    <row r="140" spans="1:19" x14ac:dyDescent="0.25">
      <c r="A140" s="19">
        <v>43871</v>
      </c>
      <c r="B140" s="20">
        <v>10.142857142857142</v>
      </c>
      <c r="C140" s="20">
        <v>14.285714285714286</v>
      </c>
      <c r="D140" s="1">
        <f t="shared" si="8"/>
        <v>24.428571428571431</v>
      </c>
      <c r="F140" s="19">
        <v>43871</v>
      </c>
      <c r="G140" s="20">
        <v>23.428571428571431</v>
      </c>
      <c r="H140" s="20">
        <v>1</v>
      </c>
      <c r="I140" s="1">
        <f t="shared" si="9"/>
        <v>24.428571428571431</v>
      </c>
      <c r="K140" s="19">
        <v>43871</v>
      </c>
      <c r="L140" s="20">
        <v>24.428571428571431</v>
      </c>
      <c r="M140" s="20">
        <v>0</v>
      </c>
      <c r="N140" s="1">
        <f t="shared" si="10"/>
        <v>24.428571428571431</v>
      </c>
      <c r="P140" s="19">
        <v>43871</v>
      </c>
      <c r="Q140" s="20">
        <v>20.428571428571427</v>
      </c>
      <c r="R140" s="20">
        <v>4</v>
      </c>
      <c r="S140" s="1">
        <f t="shared" si="11"/>
        <v>24.428571428571427</v>
      </c>
    </row>
    <row r="141" spans="1:19" x14ac:dyDescent="0.25">
      <c r="A141" s="19">
        <v>43878</v>
      </c>
      <c r="B141" s="20">
        <v>11.142857142857142</v>
      </c>
      <c r="C141" s="20">
        <v>15.142857142857142</v>
      </c>
      <c r="D141" s="1">
        <f t="shared" si="8"/>
        <v>26.285714285714285</v>
      </c>
      <c r="F141" s="19">
        <v>43878</v>
      </c>
      <c r="G141" s="20">
        <v>25.857142857142854</v>
      </c>
      <c r="H141" s="20">
        <v>0.42857142857142855</v>
      </c>
      <c r="I141" s="1">
        <f t="shared" si="9"/>
        <v>26.285714285714281</v>
      </c>
      <c r="K141" s="19">
        <v>43878</v>
      </c>
      <c r="L141" s="20">
        <v>26.285714285714285</v>
      </c>
      <c r="M141" s="20">
        <v>0</v>
      </c>
      <c r="N141" s="1">
        <f t="shared" si="10"/>
        <v>26.285714285714285</v>
      </c>
      <c r="P141" s="19">
        <v>43878</v>
      </c>
      <c r="Q141" s="20">
        <v>22.285714285714285</v>
      </c>
      <c r="R141" s="20">
        <v>4</v>
      </c>
      <c r="S141" s="1">
        <f t="shared" si="11"/>
        <v>26.285714285714285</v>
      </c>
    </row>
    <row r="142" spans="1:19" x14ac:dyDescent="0.25">
      <c r="A142" s="19">
        <v>43885</v>
      </c>
      <c r="B142" s="20">
        <v>12.714285714285714</v>
      </c>
      <c r="C142" s="20">
        <v>15.571428571428571</v>
      </c>
      <c r="D142" s="1">
        <f t="shared" si="8"/>
        <v>28.285714285714285</v>
      </c>
      <c r="F142" s="19">
        <v>43885</v>
      </c>
      <c r="G142" s="20">
        <v>27.285714285714285</v>
      </c>
      <c r="H142" s="20">
        <v>1</v>
      </c>
      <c r="I142" s="1">
        <f t="shared" si="9"/>
        <v>28.285714285714285</v>
      </c>
      <c r="K142" s="19">
        <v>43885</v>
      </c>
      <c r="L142" s="20">
        <v>28.285714285714285</v>
      </c>
      <c r="M142" s="20">
        <v>0</v>
      </c>
      <c r="N142" s="1">
        <f t="shared" si="10"/>
        <v>28.285714285714285</v>
      </c>
      <c r="P142" s="19">
        <v>43885</v>
      </c>
      <c r="Q142" s="20">
        <v>24.571428571428569</v>
      </c>
      <c r="R142" s="20">
        <v>3.7142857142857144</v>
      </c>
      <c r="S142" s="1">
        <f t="shared" si="11"/>
        <v>28.285714285714285</v>
      </c>
    </row>
    <row r="143" spans="1:19" x14ac:dyDescent="0.25">
      <c r="A143" s="19">
        <v>43892</v>
      </c>
      <c r="B143" s="20">
        <v>9.8571428571428577</v>
      </c>
      <c r="C143" s="20">
        <v>14.714285714285714</v>
      </c>
      <c r="D143" s="1">
        <f t="shared" si="8"/>
        <v>24.571428571428569</v>
      </c>
      <c r="F143" s="19">
        <v>43892</v>
      </c>
      <c r="G143" s="20">
        <v>24.428571428571427</v>
      </c>
      <c r="H143" s="20">
        <v>0.14285714285714285</v>
      </c>
      <c r="I143" s="1">
        <f t="shared" si="9"/>
        <v>24.571428571428569</v>
      </c>
      <c r="K143" s="19">
        <v>43892</v>
      </c>
      <c r="L143" s="20">
        <v>24.428571428571431</v>
      </c>
      <c r="M143" s="20">
        <v>0.14285714285714285</v>
      </c>
      <c r="N143" s="1">
        <f t="shared" si="10"/>
        <v>24.571428571428573</v>
      </c>
      <c r="P143" s="19">
        <v>43892</v>
      </c>
      <c r="Q143" s="20">
        <v>20.714285714285715</v>
      </c>
      <c r="R143" s="20">
        <v>3.8571428571428572</v>
      </c>
      <c r="S143" s="1">
        <f t="shared" si="11"/>
        <v>24.571428571428573</v>
      </c>
    </row>
    <row r="144" spans="1:19" x14ac:dyDescent="0.25">
      <c r="A144" s="19">
        <v>43899</v>
      </c>
      <c r="B144" s="20">
        <v>9.4285714285714288</v>
      </c>
      <c r="C144" s="20">
        <v>14.142857142857142</v>
      </c>
      <c r="D144" s="1">
        <f t="shared" si="8"/>
        <v>23.571428571428569</v>
      </c>
      <c r="F144" s="19">
        <v>43899</v>
      </c>
      <c r="G144" s="20">
        <v>23.428571428571431</v>
      </c>
      <c r="H144" s="20">
        <v>0.14285714285714285</v>
      </c>
      <c r="I144" s="1">
        <f t="shared" si="9"/>
        <v>23.571428571428573</v>
      </c>
      <c r="K144" s="19">
        <v>43899</v>
      </c>
      <c r="L144" s="20">
        <v>23.571428571428569</v>
      </c>
      <c r="M144" s="20">
        <v>0</v>
      </c>
      <c r="N144" s="1">
        <f t="shared" si="10"/>
        <v>23.571428571428569</v>
      </c>
      <c r="P144" s="19">
        <v>43899</v>
      </c>
      <c r="Q144" s="20">
        <v>16.714285714285715</v>
      </c>
      <c r="R144" s="20">
        <v>6.8571428571428568</v>
      </c>
      <c r="S144" s="1">
        <f t="shared" si="11"/>
        <v>23.571428571428573</v>
      </c>
    </row>
    <row r="145" spans="1:19" x14ac:dyDescent="0.25">
      <c r="A145" s="19">
        <v>43906</v>
      </c>
      <c r="B145" s="20">
        <v>9</v>
      </c>
      <c r="C145" s="20">
        <v>13.571428571428571</v>
      </c>
      <c r="D145" s="1">
        <f t="shared" si="8"/>
        <v>22.571428571428569</v>
      </c>
      <c r="F145" s="19">
        <v>43906</v>
      </c>
      <c r="G145" s="20">
        <v>22.571428571428569</v>
      </c>
      <c r="H145" s="20">
        <v>0</v>
      </c>
      <c r="I145" s="1">
        <f t="shared" si="9"/>
        <v>22.571428571428569</v>
      </c>
      <c r="K145" s="19">
        <v>43906</v>
      </c>
      <c r="L145" s="20">
        <v>22.142857142857142</v>
      </c>
      <c r="M145" s="20">
        <v>0.42857142857142855</v>
      </c>
      <c r="N145" s="1">
        <f t="shared" si="10"/>
        <v>22.571428571428569</v>
      </c>
      <c r="P145" s="19">
        <v>43906</v>
      </c>
      <c r="Q145" s="20">
        <v>18.571428571428569</v>
      </c>
      <c r="R145" s="20">
        <v>4</v>
      </c>
      <c r="S145" s="1">
        <f t="shared" si="11"/>
        <v>22.571428571428569</v>
      </c>
    </row>
    <row r="146" spans="1:19" x14ac:dyDescent="0.25">
      <c r="A146" s="19">
        <v>43913</v>
      </c>
      <c r="B146" s="20">
        <v>5.1428571428571432</v>
      </c>
      <c r="C146" s="20">
        <v>16.285714285714285</v>
      </c>
      <c r="D146" s="1">
        <f t="shared" si="8"/>
        <v>21.428571428571427</v>
      </c>
      <c r="F146" s="19">
        <v>43913</v>
      </c>
      <c r="G146" s="20">
        <v>20</v>
      </c>
      <c r="H146" s="20">
        <v>1.4285714285714286</v>
      </c>
      <c r="I146" s="1">
        <f t="shared" si="9"/>
        <v>21.428571428571427</v>
      </c>
      <c r="K146" s="19">
        <v>43913</v>
      </c>
      <c r="L146" s="20">
        <v>20.142857142857142</v>
      </c>
      <c r="M146" s="20">
        <v>1.2857142857142858</v>
      </c>
      <c r="N146" s="1">
        <f t="shared" si="10"/>
        <v>21.428571428571427</v>
      </c>
      <c r="P146" s="19">
        <v>43913</v>
      </c>
      <c r="Q146" s="20">
        <v>17</v>
      </c>
      <c r="R146" s="20">
        <v>4.4285714285714288</v>
      </c>
      <c r="S146" s="1">
        <f t="shared" si="11"/>
        <v>21.428571428571431</v>
      </c>
    </row>
    <row r="147" spans="1:19" x14ac:dyDescent="0.25">
      <c r="A147" s="19">
        <v>43920</v>
      </c>
      <c r="B147" s="20">
        <v>6.7142857142857144</v>
      </c>
      <c r="C147" s="20">
        <v>15.142857142857142</v>
      </c>
      <c r="D147" s="1">
        <f t="shared" si="8"/>
        <v>21.857142857142858</v>
      </c>
      <c r="F147" s="19">
        <v>43920</v>
      </c>
      <c r="G147" s="20">
        <v>19.142857142857142</v>
      </c>
      <c r="H147" s="20">
        <v>2.714285714285714</v>
      </c>
      <c r="I147" s="1">
        <f t="shared" si="9"/>
        <v>21.857142857142858</v>
      </c>
      <c r="K147" s="19">
        <v>43920</v>
      </c>
      <c r="L147" s="20">
        <v>20.428571428571427</v>
      </c>
      <c r="M147" s="20">
        <v>1.4285714285714286</v>
      </c>
      <c r="N147" s="1">
        <f t="shared" si="10"/>
        <v>21.857142857142854</v>
      </c>
      <c r="P147" s="19">
        <v>43920</v>
      </c>
      <c r="Q147" s="20">
        <v>17.571428571428573</v>
      </c>
      <c r="R147" s="20">
        <v>4.2857142857142856</v>
      </c>
      <c r="S147" s="1">
        <f t="shared" si="11"/>
        <v>21.857142857142858</v>
      </c>
    </row>
    <row r="148" spans="1:19" x14ac:dyDescent="0.25">
      <c r="A148" s="19">
        <v>43927</v>
      </c>
      <c r="B148" s="20">
        <v>7</v>
      </c>
      <c r="C148" s="20">
        <v>14.857142857142858</v>
      </c>
      <c r="D148" s="1">
        <f t="shared" si="8"/>
        <v>21.857142857142858</v>
      </c>
      <c r="F148" s="19">
        <v>43927</v>
      </c>
      <c r="G148" s="20">
        <v>19.714285714285715</v>
      </c>
      <c r="H148" s="20">
        <v>2.1428571428571428</v>
      </c>
      <c r="I148" s="1">
        <f t="shared" si="9"/>
        <v>21.857142857142858</v>
      </c>
      <c r="K148" s="19">
        <v>43927</v>
      </c>
      <c r="L148" s="20">
        <v>20.857142857142858</v>
      </c>
      <c r="M148" s="20">
        <v>1</v>
      </c>
      <c r="N148" s="1">
        <f t="shared" si="10"/>
        <v>21.857142857142858</v>
      </c>
      <c r="P148" s="19">
        <v>43927</v>
      </c>
      <c r="Q148" s="20">
        <v>17.142857142857142</v>
      </c>
      <c r="R148" s="20">
        <v>4.7142857142857144</v>
      </c>
      <c r="S148" s="1">
        <f t="shared" si="11"/>
        <v>21.857142857142858</v>
      </c>
    </row>
    <row r="149" spans="1:19" x14ac:dyDescent="0.25">
      <c r="A149" s="19">
        <v>43934</v>
      </c>
      <c r="B149" s="20">
        <v>6.2857142857142856</v>
      </c>
      <c r="C149" s="20">
        <v>15.285714285714286</v>
      </c>
      <c r="D149" s="1">
        <f t="shared" si="8"/>
        <v>21.571428571428573</v>
      </c>
      <c r="F149" s="19">
        <v>43934</v>
      </c>
      <c r="G149" s="20">
        <v>19</v>
      </c>
      <c r="H149" s="20">
        <v>2.5714285714285716</v>
      </c>
      <c r="I149" s="1">
        <f t="shared" si="9"/>
        <v>21.571428571428573</v>
      </c>
      <c r="K149" s="19">
        <v>43934</v>
      </c>
      <c r="L149" s="20">
        <v>20.714285714285715</v>
      </c>
      <c r="M149" s="20">
        <v>0.8571428571428571</v>
      </c>
      <c r="N149" s="1">
        <f t="shared" si="10"/>
        <v>21.571428571428573</v>
      </c>
      <c r="P149" s="19">
        <v>43934</v>
      </c>
      <c r="Q149" s="20">
        <v>17.714285714285715</v>
      </c>
      <c r="R149" s="20">
        <v>3.8571428571428572</v>
      </c>
      <c r="S149" s="1">
        <f t="shared" si="11"/>
        <v>21.571428571428573</v>
      </c>
    </row>
    <row r="150" spans="1:19" x14ac:dyDescent="0.25">
      <c r="A150" s="19">
        <v>43941</v>
      </c>
      <c r="B150" s="20">
        <v>7.1428571428571432</v>
      </c>
      <c r="C150" s="20">
        <v>12.142857142857142</v>
      </c>
      <c r="D150" s="1">
        <f t="shared" si="8"/>
        <v>19.285714285714285</v>
      </c>
      <c r="F150" s="19">
        <v>43941</v>
      </c>
      <c r="G150" s="20">
        <v>18</v>
      </c>
      <c r="H150" s="20">
        <v>1.2857142857142858</v>
      </c>
      <c r="I150" s="1">
        <f t="shared" si="9"/>
        <v>19.285714285714285</v>
      </c>
      <c r="K150" s="19">
        <v>43941</v>
      </c>
      <c r="L150" s="20">
        <v>18.714285714285715</v>
      </c>
      <c r="M150" s="20">
        <v>0.5714285714285714</v>
      </c>
      <c r="N150" s="1">
        <f t="shared" si="10"/>
        <v>19.285714285714288</v>
      </c>
      <c r="P150" s="19">
        <v>43941</v>
      </c>
      <c r="Q150" s="20">
        <v>14.571428571428573</v>
      </c>
      <c r="R150" s="20">
        <v>4.7142857142857144</v>
      </c>
      <c r="S150" s="1">
        <f t="shared" si="11"/>
        <v>19.285714285714288</v>
      </c>
    </row>
    <row r="151" spans="1:19" x14ac:dyDescent="0.25">
      <c r="A151" s="19">
        <v>43948</v>
      </c>
      <c r="B151" s="20">
        <v>6.5714285714285712</v>
      </c>
      <c r="C151" s="20">
        <v>12.285714285714286</v>
      </c>
      <c r="D151" s="1">
        <f t="shared" si="8"/>
        <v>18.857142857142858</v>
      </c>
      <c r="F151" s="19">
        <v>43948</v>
      </c>
      <c r="G151" s="20">
        <v>16.714285714285715</v>
      </c>
      <c r="H151" s="20">
        <v>2.1428571428571428</v>
      </c>
      <c r="I151" s="1">
        <f t="shared" si="9"/>
        <v>18.857142857142858</v>
      </c>
      <c r="K151" s="19">
        <v>43948</v>
      </c>
      <c r="L151" s="20">
        <v>17.857142857142858</v>
      </c>
      <c r="M151" s="20">
        <v>1</v>
      </c>
      <c r="N151" s="1">
        <f t="shared" si="10"/>
        <v>18.857142857142858</v>
      </c>
      <c r="P151" s="19">
        <v>43948</v>
      </c>
      <c r="Q151" s="20">
        <v>15.428571428571427</v>
      </c>
      <c r="R151" s="20">
        <v>3.4285714285714288</v>
      </c>
      <c r="S151" s="1">
        <f t="shared" si="11"/>
        <v>18.857142857142854</v>
      </c>
    </row>
    <row r="152" spans="1:19" x14ac:dyDescent="0.25">
      <c r="A152" s="19">
        <v>43955</v>
      </c>
      <c r="B152" s="20">
        <v>6.7142857142857144</v>
      </c>
      <c r="C152" s="20">
        <v>13.142857142857142</v>
      </c>
      <c r="D152" s="1">
        <f t="shared" si="8"/>
        <v>19.857142857142858</v>
      </c>
      <c r="F152" s="19">
        <v>43955</v>
      </c>
      <c r="G152" s="20">
        <v>17.857142857142858</v>
      </c>
      <c r="H152" s="20">
        <v>2</v>
      </c>
      <c r="I152" s="1">
        <f t="shared" si="9"/>
        <v>19.857142857142858</v>
      </c>
      <c r="K152" s="19">
        <v>43955</v>
      </c>
      <c r="L152" s="20">
        <v>18.857142857142858</v>
      </c>
      <c r="M152" s="20">
        <v>1</v>
      </c>
      <c r="N152" s="1">
        <f t="shared" si="10"/>
        <v>19.857142857142858</v>
      </c>
      <c r="P152" s="19">
        <v>43955</v>
      </c>
      <c r="Q152" s="20">
        <v>15.857142857142858</v>
      </c>
      <c r="R152" s="20">
        <v>4</v>
      </c>
      <c r="S152" s="1">
        <f t="shared" si="11"/>
        <v>19.857142857142858</v>
      </c>
    </row>
    <row r="153" spans="1:19" x14ac:dyDescent="0.25">
      <c r="A153" s="19">
        <v>43962</v>
      </c>
      <c r="B153" s="20">
        <v>8</v>
      </c>
      <c r="C153" s="20">
        <v>11.857142857142858</v>
      </c>
      <c r="D153" s="1">
        <f t="shared" si="8"/>
        <v>19.857142857142858</v>
      </c>
      <c r="F153" s="19">
        <v>43962</v>
      </c>
      <c r="G153" s="20">
        <v>17.857142857142858</v>
      </c>
      <c r="H153" s="20">
        <v>2</v>
      </c>
      <c r="I153" s="1">
        <f t="shared" si="9"/>
        <v>19.857142857142858</v>
      </c>
      <c r="K153" s="19">
        <v>43962</v>
      </c>
      <c r="L153" s="20">
        <v>18.857142857142858</v>
      </c>
      <c r="M153" s="20">
        <v>1</v>
      </c>
      <c r="N153" s="1">
        <f t="shared" si="10"/>
        <v>19.857142857142858</v>
      </c>
      <c r="P153" s="19">
        <v>43962</v>
      </c>
      <c r="Q153" s="20">
        <v>17</v>
      </c>
      <c r="R153" s="20">
        <v>2.8571428571428572</v>
      </c>
      <c r="S153" s="1">
        <f t="shared" si="11"/>
        <v>19.857142857142858</v>
      </c>
    </row>
    <row r="154" spans="1:19" x14ac:dyDescent="0.25">
      <c r="A154" s="19">
        <v>43969</v>
      </c>
      <c r="B154" s="20">
        <v>8.2857142857142865</v>
      </c>
      <c r="C154" s="20">
        <v>13.714285714285714</v>
      </c>
      <c r="D154" s="1">
        <f t="shared" si="8"/>
        <v>22</v>
      </c>
      <c r="F154" s="19">
        <v>43969</v>
      </c>
      <c r="G154" s="20">
        <v>19</v>
      </c>
      <c r="H154" s="20">
        <v>3</v>
      </c>
      <c r="I154" s="1">
        <f t="shared" si="9"/>
        <v>22</v>
      </c>
      <c r="K154" s="19">
        <v>43969</v>
      </c>
      <c r="L154" s="20">
        <v>21</v>
      </c>
      <c r="M154" s="20">
        <v>1</v>
      </c>
      <c r="N154" s="1">
        <f t="shared" si="10"/>
        <v>22</v>
      </c>
      <c r="P154" s="19">
        <v>43969</v>
      </c>
      <c r="Q154" s="20">
        <v>18.428571428571427</v>
      </c>
      <c r="R154" s="20">
        <v>3.5714285714285712</v>
      </c>
      <c r="S154" s="1">
        <f t="shared" si="11"/>
        <v>22</v>
      </c>
    </row>
    <row r="155" spans="1:19" x14ac:dyDescent="0.25">
      <c r="A155" s="19">
        <v>43976</v>
      </c>
      <c r="B155" s="20">
        <v>8.2857142857142865</v>
      </c>
      <c r="C155" s="20">
        <v>13</v>
      </c>
      <c r="D155" s="1">
        <f t="shared" si="8"/>
        <v>21.285714285714285</v>
      </c>
      <c r="F155" s="19">
        <v>43976</v>
      </c>
      <c r="G155" s="20">
        <v>18.714285714285715</v>
      </c>
      <c r="H155" s="20">
        <v>2.5714285714285716</v>
      </c>
      <c r="I155" s="1">
        <f t="shared" si="9"/>
        <v>21.285714285714288</v>
      </c>
      <c r="K155" s="19">
        <v>43976</v>
      </c>
      <c r="L155" s="20">
        <v>20.285714285714285</v>
      </c>
      <c r="M155" s="20">
        <v>1</v>
      </c>
      <c r="N155" s="1">
        <f t="shared" si="10"/>
        <v>21.285714285714285</v>
      </c>
      <c r="P155" s="19">
        <v>43976</v>
      </c>
      <c r="Q155" s="20">
        <v>16.857142857142858</v>
      </c>
      <c r="R155" s="20">
        <v>4.4285714285714288</v>
      </c>
      <c r="S155" s="1">
        <f t="shared" si="11"/>
        <v>21.285714285714285</v>
      </c>
    </row>
    <row r="156" spans="1:19" x14ac:dyDescent="0.25">
      <c r="A156" s="19">
        <v>43983</v>
      </c>
      <c r="B156" s="20">
        <v>8</v>
      </c>
      <c r="C156" s="20">
        <v>15</v>
      </c>
      <c r="D156" s="1">
        <f t="shared" si="8"/>
        <v>23</v>
      </c>
      <c r="F156" s="19">
        <v>43983</v>
      </c>
      <c r="G156" s="20">
        <v>21</v>
      </c>
      <c r="H156" s="20">
        <v>2</v>
      </c>
      <c r="I156" s="1">
        <f t="shared" si="9"/>
        <v>23</v>
      </c>
      <c r="K156" s="19">
        <v>43983</v>
      </c>
      <c r="L156" s="20">
        <v>22</v>
      </c>
      <c r="M156" s="20">
        <v>1</v>
      </c>
      <c r="N156" s="1">
        <f t="shared" si="10"/>
        <v>23</v>
      </c>
      <c r="P156" s="19">
        <v>43983</v>
      </c>
      <c r="Q156" s="20">
        <v>17.142857142857142</v>
      </c>
      <c r="R156" s="20">
        <v>5.8571428571428577</v>
      </c>
      <c r="S156" s="1">
        <f t="shared" si="11"/>
        <v>23</v>
      </c>
    </row>
    <row r="157" spans="1:19" x14ac:dyDescent="0.25">
      <c r="A157" s="19">
        <v>43990</v>
      </c>
      <c r="B157" s="20">
        <v>8.2857142857142865</v>
      </c>
      <c r="C157" s="20">
        <v>14.428571428571429</v>
      </c>
      <c r="D157" s="1">
        <f t="shared" si="8"/>
        <v>22.714285714285715</v>
      </c>
      <c r="F157" s="19">
        <v>43990</v>
      </c>
      <c r="G157" s="20">
        <v>20.714285714285715</v>
      </c>
      <c r="H157" s="20">
        <v>2</v>
      </c>
      <c r="I157" s="1">
        <f t="shared" si="9"/>
        <v>22.714285714285715</v>
      </c>
      <c r="K157" s="19">
        <v>43990</v>
      </c>
      <c r="L157" s="20">
        <v>21.714285714285715</v>
      </c>
      <c r="M157" s="20">
        <v>1</v>
      </c>
      <c r="N157" s="1">
        <f t="shared" si="10"/>
        <v>22.714285714285715</v>
      </c>
      <c r="P157" s="19">
        <v>43990</v>
      </c>
      <c r="Q157" s="20">
        <v>15.857142857142858</v>
      </c>
      <c r="R157" s="20">
        <v>6.8571428571428568</v>
      </c>
      <c r="S157" s="1">
        <f t="shared" si="11"/>
        <v>22.714285714285715</v>
      </c>
    </row>
    <row r="158" spans="1:19" x14ac:dyDescent="0.25">
      <c r="A158" s="19">
        <v>43997</v>
      </c>
      <c r="B158" s="20">
        <v>3.4285714285714284</v>
      </c>
      <c r="C158" s="20">
        <v>14.571428571428571</v>
      </c>
      <c r="D158" s="1">
        <f t="shared" si="8"/>
        <v>18</v>
      </c>
      <c r="F158" s="19">
        <v>43997</v>
      </c>
      <c r="G158" s="20">
        <v>16.142857142857142</v>
      </c>
      <c r="H158" s="20">
        <v>1.8571428571428572</v>
      </c>
      <c r="I158" s="1">
        <f t="shared" si="9"/>
        <v>18</v>
      </c>
      <c r="K158" s="19">
        <v>43997</v>
      </c>
      <c r="L158" s="20">
        <v>18</v>
      </c>
      <c r="M158" s="20">
        <v>0</v>
      </c>
      <c r="N158" s="1">
        <f t="shared" si="10"/>
        <v>18</v>
      </c>
      <c r="P158" s="19">
        <v>43997</v>
      </c>
      <c r="Q158" s="20">
        <v>11.285714285714286</v>
      </c>
      <c r="R158" s="20">
        <v>6.7142857142857135</v>
      </c>
      <c r="S158" s="1">
        <f t="shared" si="11"/>
        <v>18</v>
      </c>
    </row>
    <row r="159" spans="1:19" x14ac:dyDescent="0.25">
      <c r="A159" s="19">
        <v>44004</v>
      </c>
      <c r="B159" s="20">
        <v>3.4285714285714284</v>
      </c>
      <c r="C159" s="20">
        <v>14.857142857142858</v>
      </c>
      <c r="D159" s="1">
        <f t="shared" si="8"/>
        <v>18.285714285714285</v>
      </c>
      <c r="F159" s="19">
        <v>44004</v>
      </c>
      <c r="G159" s="20">
        <v>16.285714285714285</v>
      </c>
      <c r="H159" s="20">
        <v>2</v>
      </c>
      <c r="I159" s="1">
        <f t="shared" si="9"/>
        <v>18.285714285714285</v>
      </c>
      <c r="K159" s="19">
        <v>44004</v>
      </c>
      <c r="L159" s="20">
        <v>18.285714285714285</v>
      </c>
      <c r="M159" s="20">
        <v>0</v>
      </c>
      <c r="N159" s="1">
        <f t="shared" si="10"/>
        <v>18.285714285714285</v>
      </c>
      <c r="P159" s="19">
        <v>44004</v>
      </c>
      <c r="Q159" s="20">
        <v>12.285714285714286</v>
      </c>
      <c r="R159" s="20">
        <v>6</v>
      </c>
      <c r="S159" s="1">
        <f t="shared" si="11"/>
        <v>18.285714285714285</v>
      </c>
    </row>
    <row r="160" spans="1:19" x14ac:dyDescent="0.25">
      <c r="A160" s="19">
        <v>44011</v>
      </c>
      <c r="B160" s="20">
        <v>4</v>
      </c>
      <c r="C160" s="20">
        <v>13.142857142857142</v>
      </c>
      <c r="D160" s="1">
        <f t="shared" si="8"/>
        <v>17.142857142857142</v>
      </c>
      <c r="F160" s="19">
        <v>44011</v>
      </c>
      <c r="G160" s="20">
        <v>15.142857142857142</v>
      </c>
      <c r="H160" s="20">
        <v>2</v>
      </c>
      <c r="I160" s="1">
        <f t="shared" si="9"/>
        <v>17.142857142857142</v>
      </c>
      <c r="K160" s="19">
        <v>44011</v>
      </c>
      <c r="L160" s="20">
        <v>17.142857142857142</v>
      </c>
      <c r="M160" s="20">
        <v>0</v>
      </c>
      <c r="N160" s="1">
        <f t="shared" si="10"/>
        <v>17.142857142857142</v>
      </c>
      <c r="P160" s="19">
        <v>44011</v>
      </c>
      <c r="Q160" s="20">
        <v>11.428571428571429</v>
      </c>
      <c r="R160" s="20">
        <v>5.7142857142857144</v>
      </c>
      <c r="S160" s="1">
        <f t="shared" si="11"/>
        <v>17.142857142857142</v>
      </c>
    </row>
    <row r="161" spans="1:19" x14ac:dyDescent="0.25">
      <c r="A161" s="19">
        <v>44018</v>
      </c>
      <c r="B161" s="20">
        <v>5.2857142857142856</v>
      </c>
      <c r="C161" s="20">
        <v>16</v>
      </c>
      <c r="D161" s="1">
        <f t="shared" si="8"/>
        <v>21.285714285714285</v>
      </c>
      <c r="F161" s="19">
        <v>44018</v>
      </c>
      <c r="G161" s="20">
        <v>19</v>
      </c>
      <c r="H161" s="20">
        <v>2.2857142857142856</v>
      </c>
      <c r="I161" s="1">
        <f t="shared" si="9"/>
        <v>21.285714285714285</v>
      </c>
      <c r="K161" s="19">
        <v>44018</v>
      </c>
      <c r="L161" s="20">
        <v>21.285714285714285</v>
      </c>
      <c r="M161" s="20">
        <v>0</v>
      </c>
      <c r="N161" s="1">
        <f t="shared" si="10"/>
        <v>21.285714285714285</v>
      </c>
      <c r="P161" s="19">
        <v>44018</v>
      </c>
      <c r="Q161" s="20">
        <v>15.285714285714285</v>
      </c>
      <c r="R161" s="20">
        <v>6</v>
      </c>
      <c r="S161" s="1">
        <f t="shared" si="11"/>
        <v>21.285714285714285</v>
      </c>
    </row>
    <row r="162" spans="1:19" x14ac:dyDescent="0.25">
      <c r="A162" s="19">
        <v>44025</v>
      </c>
      <c r="B162" s="20">
        <v>5.2857142857142856</v>
      </c>
      <c r="C162" s="20">
        <v>17.714285714285715</v>
      </c>
      <c r="D162" s="1">
        <f t="shared" si="8"/>
        <v>23</v>
      </c>
      <c r="F162" s="19">
        <v>44025</v>
      </c>
      <c r="G162" s="20">
        <v>20</v>
      </c>
      <c r="H162" s="20">
        <v>3</v>
      </c>
      <c r="I162" s="1">
        <f t="shared" si="9"/>
        <v>23</v>
      </c>
      <c r="K162" s="19">
        <v>44025</v>
      </c>
      <c r="L162" s="20">
        <v>23</v>
      </c>
      <c r="M162" s="20">
        <v>0</v>
      </c>
      <c r="N162" s="1">
        <f t="shared" si="10"/>
        <v>23</v>
      </c>
      <c r="P162" s="19">
        <v>44025</v>
      </c>
      <c r="Q162" s="20">
        <v>16.285714285714285</v>
      </c>
      <c r="R162" s="20">
        <v>6.7142857142857144</v>
      </c>
      <c r="S162" s="1">
        <f t="shared" si="11"/>
        <v>23</v>
      </c>
    </row>
    <row r="163" spans="1:19" x14ac:dyDescent="0.25">
      <c r="A163" s="19">
        <v>44032</v>
      </c>
      <c r="B163" s="20">
        <v>5.7142857142857144</v>
      </c>
      <c r="C163" s="20">
        <v>23.142857142857142</v>
      </c>
      <c r="D163" s="1">
        <f t="shared" si="8"/>
        <v>28.857142857142858</v>
      </c>
      <c r="F163" s="19">
        <v>44032</v>
      </c>
      <c r="G163" s="20">
        <v>25.142857142857142</v>
      </c>
      <c r="H163" s="20">
        <v>3.7142857142857144</v>
      </c>
      <c r="I163" s="1">
        <f t="shared" si="9"/>
        <v>28.857142857142858</v>
      </c>
      <c r="K163" s="19">
        <v>44032</v>
      </c>
      <c r="L163" s="20">
        <v>28.857142857142858</v>
      </c>
      <c r="M163" s="20">
        <v>0</v>
      </c>
      <c r="N163" s="1">
        <f t="shared" si="10"/>
        <v>28.857142857142858</v>
      </c>
      <c r="P163" s="19">
        <v>44032</v>
      </c>
      <c r="Q163" s="20">
        <v>19.857142857142854</v>
      </c>
      <c r="R163" s="20">
        <v>9</v>
      </c>
      <c r="S163" s="1">
        <f t="shared" si="11"/>
        <v>28.857142857142854</v>
      </c>
    </row>
    <row r="164" spans="1:19" x14ac:dyDescent="0.25">
      <c r="A164" s="19">
        <v>44039</v>
      </c>
      <c r="B164" s="20">
        <v>3.4285714285714284</v>
      </c>
      <c r="C164" s="20">
        <v>18.142857142857142</v>
      </c>
      <c r="D164" s="1">
        <f t="shared" si="8"/>
        <v>21.571428571428569</v>
      </c>
      <c r="F164" s="19">
        <v>44039</v>
      </c>
      <c r="G164" s="20">
        <v>19</v>
      </c>
      <c r="H164" s="20">
        <v>2.5714285714285716</v>
      </c>
      <c r="I164" s="1">
        <f t="shared" si="9"/>
        <v>21.571428571428573</v>
      </c>
      <c r="K164" s="19">
        <v>44039</v>
      </c>
      <c r="L164" s="20">
        <v>21.571428571428569</v>
      </c>
      <c r="M164" s="20">
        <v>0</v>
      </c>
      <c r="N164" s="1">
        <f t="shared" si="10"/>
        <v>21.571428571428569</v>
      </c>
      <c r="P164" s="19">
        <v>44039</v>
      </c>
      <c r="Q164" s="20">
        <v>13.142857142857142</v>
      </c>
      <c r="R164" s="20">
        <v>8.4285714285714288</v>
      </c>
      <c r="S164" s="1">
        <f t="shared" si="11"/>
        <v>21.571428571428569</v>
      </c>
    </row>
    <row r="165" spans="1:19" x14ac:dyDescent="0.25">
      <c r="A165" s="19">
        <v>44046</v>
      </c>
      <c r="B165" s="20">
        <v>3.7142857142857144</v>
      </c>
      <c r="C165" s="20">
        <v>15.857142857142858</v>
      </c>
      <c r="D165" s="1">
        <f t="shared" si="8"/>
        <v>19.571428571428573</v>
      </c>
      <c r="F165" s="19">
        <v>44046</v>
      </c>
      <c r="G165" s="20">
        <v>17.571428571428573</v>
      </c>
      <c r="H165" s="20">
        <v>2</v>
      </c>
      <c r="I165" s="1">
        <f t="shared" si="9"/>
        <v>19.571428571428573</v>
      </c>
      <c r="K165" s="19">
        <v>44046</v>
      </c>
      <c r="L165" s="20">
        <v>19.571428571428573</v>
      </c>
      <c r="M165" s="20">
        <v>0</v>
      </c>
      <c r="N165" s="1">
        <f t="shared" si="10"/>
        <v>19.571428571428573</v>
      </c>
      <c r="P165" s="19">
        <v>44046</v>
      </c>
      <c r="Q165" s="20">
        <v>11.571428571428571</v>
      </c>
      <c r="R165" s="20">
        <v>8</v>
      </c>
      <c r="S165" s="1">
        <f t="shared" si="11"/>
        <v>19.571428571428569</v>
      </c>
    </row>
    <row r="166" spans="1:19" x14ac:dyDescent="0.25">
      <c r="A166" s="19">
        <v>44053</v>
      </c>
      <c r="B166" s="20">
        <v>3.1428571428571428</v>
      </c>
      <c r="C166" s="20">
        <v>15</v>
      </c>
      <c r="D166" s="1">
        <f t="shared" si="8"/>
        <v>18.142857142857142</v>
      </c>
      <c r="F166" s="19">
        <v>44053</v>
      </c>
      <c r="G166" s="20">
        <v>16.142857142857142</v>
      </c>
      <c r="H166" s="20">
        <v>2</v>
      </c>
      <c r="I166" s="1">
        <f t="shared" si="9"/>
        <v>18.142857142857142</v>
      </c>
      <c r="K166" s="19">
        <v>44053</v>
      </c>
      <c r="L166" s="20">
        <v>18.142857142857142</v>
      </c>
      <c r="M166" s="20">
        <v>0</v>
      </c>
      <c r="N166" s="1">
        <f t="shared" si="10"/>
        <v>18.142857142857142</v>
      </c>
      <c r="P166" s="19">
        <v>44053</v>
      </c>
      <c r="Q166" s="20">
        <v>11.142857142857142</v>
      </c>
      <c r="R166" s="20">
        <v>7</v>
      </c>
      <c r="S166" s="1">
        <f t="shared" si="11"/>
        <v>18.142857142857142</v>
      </c>
    </row>
    <row r="167" spans="1:19" x14ac:dyDescent="0.25">
      <c r="A167" s="19">
        <v>44060</v>
      </c>
      <c r="B167" s="20">
        <v>3</v>
      </c>
      <c r="C167" s="20">
        <v>16</v>
      </c>
      <c r="D167" s="1">
        <f t="shared" si="8"/>
        <v>19</v>
      </c>
      <c r="F167" s="19">
        <v>44060</v>
      </c>
      <c r="G167" s="20">
        <v>17</v>
      </c>
      <c r="H167" s="20">
        <v>2</v>
      </c>
      <c r="I167" s="1">
        <f t="shared" si="9"/>
        <v>19</v>
      </c>
      <c r="K167" s="19">
        <v>44060</v>
      </c>
      <c r="L167" s="20">
        <v>19</v>
      </c>
      <c r="M167" s="20">
        <v>0</v>
      </c>
      <c r="N167" s="1">
        <f t="shared" si="10"/>
        <v>19</v>
      </c>
      <c r="P167" s="19">
        <v>44060</v>
      </c>
      <c r="Q167" s="20">
        <v>11.571428571428571</v>
      </c>
      <c r="R167" s="20">
        <v>7.4285714285714288</v>
      </c>
      <c r="S167" s="1">
        <f t="shared" si="11"/>
        <v>19</v>
      </c>
    </row>
    <row r="168" spans="1:19" x14ac:dyDescent="0.25">
      <c r="A168" s="19">
        <v>44067</v>
      </c>
      <c r="B168" s="20">
        <v>4.5714285714285712</v>
      </c>
      <c r="C168" s="20">
        <v>15</v>
      </c>
      <c r="D168" s="1">
        <f t="shared" si="8"/>
        <v>19.571428571428569</v>
      </c>
      <c r="F168" s="19">
        <v>44067</v>
      </c>
      <c r="G168" s="20">
        <v>16.857142857142858</v>
      </c>
      <c r="H168" s="20">
        <v>2.7142857142857144</v>
      </c>
      <c r="I168" s="1">
        <f t="shared" si="9"/>
        <v>19.571428571428573</v>
      </c>
      <c r="K168" s="19">
        <v>44067</v>
      </c>
      <c r="L168" s="20">
        <v>19.571428571428569</v>
      </c>
      <c r="M168" s="20">
        <v>0</v>
      </c>
      <c r="N168" s="1">
        <f t="shared" si="10"/>
        <v>19.571428571428569</v>
      </c>
      <c r="P168" s="19">
        <v>44067</v>
      </c>
      <c r="Q168" s="20">
        <v>11.571428571428571</v>
      </c>
      <c r="R168" s="20">
        <v>8</v>
      </c>
      <c r="S168" s="1">
        <f t="shared" si="11"/>
        <v>19.571428571428569</v>
      </c>
    </row>
    <row r="169" spans="1:19" x14ac:dyDescent="0.25">
      <c r="A169" s="19">
        <v>44074</v>
      </c>
      <c r="B169" s="20">
        <v>5.5714285714285712</v>
      </c>
      <c r="C169" s="20">
        <v>15.285714285714286</v>
      </c>
      <c r="D169" s="1">
        <f t="shared" si="8"/>
        <v>20.857142857142858</v>
      </c>
      <c r="F169" s="19">
        <v>44074</v>
      </c>
      <c r="G169" s="20">
        <v>17.571428571428573</v>
      </c>
      <c r="H169" s="20">
        <v>3.2857142857142856</v>
      </c>
      <c r="I169" s="1">
        <f t="shared" si="9"/>
        <v>20.857142857142858</v>
      </c>
      <c r="K169" s="19">
        <v>44074</v>
      </c>
      <c r="L169" s="20">
        <v>20.857142857142858</v>
      </c>
      <c r="M169" s="20">
        <v>0</v>
      </c>
      <c r="N169" s="1">
        <f t="shared" si="10"/>
        <v>20.857142857142858</v>
      </c>
      <c r="P169" s="19">
        <v>44074</v>
      </c>
      <c r="Q169" s="20">
        <v>13.571428571428571</v>
      </c>
      <c r="R169" s="20">
        <v>7.2857142857142856</v>
      </c>
      <c r="S169" s="1">
        <f t="shared" si="11"/>
        <v>20.857142857142858</v>
      </c>
    </row>
    <row r="170" spans="1:19" x14ac:dyDescent="0.25">
      <c r="A170" s="19">
        <v>44081</v>
      </c>
      <c r="B170" s="20">
        <v>5.4285714285714288</v>
      </c>
      <c r="C170" s="20">
        <v>14</v>
      </c>
      <c r="D170" s="1">
        <f t="shared" si="8"/>
        <v>19.428571428571431</v>
      </c>
      <c r="F170" s="19">
        <v>44081</v>
      </c>
      <c r="G170" s="20">
        <v>17.285714285714285</v>
      </c>
      <c r="H170" s="20">
        <v>2.1428571428571428</v>
      </c>
      <c r="I170" s="1">
        <f t="shared" si="9"/>
        <v>19.428571428571427</v>
      </c>
      <c r="K170" s="19">
        <v>44081</v>
      </c>
      <c r="L170" s="20">
        <v>19.428571428571431</v>
      </c>
      <c r="M170" s="20">
        <v>0</v>
      </c>
      <c r="N170" s="1">
        <f t="shared" si="10"/>
        <v>19.428571428571431</v>
      </c>
      <c r="P170" s="19">
        <v>44081</v>
      </c>
      <c r="Q170" s="20">
        <v>13.285714285714286</v>
      </c>
      <c r="R170" s="20">
        <v>6.1428571428571432</v>
      </c>
      <c r="S170" s="1">
        <f t="shared" si="11"/>
        <v>19.428571428571431</v>
      </c>
    </row>
    <row r="171" spans="1:19" x14ac:dyDescent="0.25">
      <c r="A171" s="19">
        <v>44088</v>
      </c>
      <c r="B171" s="20">
        <v>6.4285714285714288</v>
      </c>
      <c r="C171" s="20">
        <v>14.428571428571429</v>
      </c>
      <c r="D171" s="1">
        <f t="shared" si="8"/>
        <v>20.857142857142858</v>
      </c>
      <c r="F171" s="19">
        <v>44088</v>
      </c>
      <c r="G171" s="20">
        <v>19.857142857142858</v>
      </c>
      <c r="H171" s="20">
        <v>1</v>
      </c>
      <c r="I171" s="1">
        <f t="shared" si="9"/>
        <v>20.857142857142858</v>
      </c>
      <c r="K171" s="19">
        <v>44088</v>
      </c>
      <c r="L171" s="20">
        <v>20.857142857142858</v>
      </c>
      <c r="M171" s="20">
        <v>0</v>
      </c>
      <c r="N171" s="1">
        <f t="shared" si="10"/>
        <v>20.857142857142858</v>
      </c>
      <c r="P171" s="19">
        <v>44088</v>
      </c>
      <c r="Q171" s="20">
        <v>14.857142857142858</v>
      </c>
      <c r="R171" s="20">
        <v>6</v>
      </c>
      <c r="S171" s="1">
        <f t="shared" si="11"/>
        <v>20.857142857142858</v>
      </c>
    </row>
    <row r="172" spans="1:19" x14ac:dyDescent="0.25">
      <c r="A172" s="19">
        <v>44095</v>
      </c>
      <c r="B172" s="20">
        <v>8</v>
      </c>
      <c r="C172" s="20">
        <v>14.857142857142858</v>
      </c>
      <c r="D172" s="1">
        <f t="shared" si="8"/>
        <v>22.857142857142858</v>
      </c>
      <c r="F172" s="19">
        <v>44095</v>
      </c>
      <c r="G172" s="20">
        <v>21.857142857142858</v>
      </c>
      <c r="H172" s="20">
        <v>1</v>
      </c>
      <c r="I172" s="1">
        <f t="shared" si="9"/>
        <v>22.857142857142858</v>
      </c>
      <c r="K172" s="19">
        <v>44095</v>
      </c>
      <c r="L172" s="20">
        <v>22</v>
      </c>
      <c r="M172" s="20">
        <v>0.8571428571428571</v>
      </c>
      <c r="N172" s="1">
        <f t="shared" si="10"/>
        <v>22.857142857142858</v>
      </c>
      <c r="P172" s="19">
        <v>44095</v>
      </c>
      <c r="Q172" s="20">
        <v>16.857142857142858</v>
      </c>
      <c r="R172" s="20">
        <v>6</v>
      </c>
      <c r="S172" s="1">
        <f t="shared" si="11"/>
        <v>22.857142857142858</v>
      </c>
    </row>
    <row r="173" spans="1:19" x14ac:dyDescent="0.25">
      <c r="A173" s="19">
        <v>44102</v>
      </c>
      <c r="B173" s="20">
        <v>7.5714285714285712</v>
      </c>
      <c r="C173" s="20">
        <v>15.857142857142858</v>
      </c>
      <c r="D173" s="1">
        <f t="shared" si="8"/>
        <v>23.428571428571431</v>
      </c>
      <c r="F173" s="19">
        <v>44102</v>
      </c>
      <c r="G173" s="20">
        <v>22.428571428571431</v>
      </c>
      <c r="H173" s="20">
        <v>1</v>
      </c>
      <c r="I173" s="1">
        <f t="shared" si="9"/>
        <v>23.428571428571431</v>
      </c>
      <c r="K173" s="19">
        <v>44102</v>
      </c>
      <c r="L173" s="20">
        <v>22.571428571428569</v>
      </c>
      <c r="M173" s="20">
        <v>0.8571428571428571</v>
      </c>
      <c r="N173" s="1">
        <f t="shared" si="10"/>
        <v>23.428571428571427</v>
      </c>
      <c r="P173" s="19">
        <v>44102</v>
      </c>
      <c r="Q173" s="20">
        <v>17.428571428571431</v>
      </c>
      <c r="R173" s="20">
        <v>6</v>
      </c>
      <c r="S173" s="1">
        <f t="shared" si="11"/>
        <v>23.428571428571431</v>
      </c>
    </row>
    <row r="174" spans="1:19" x14ac:dyDescent="0.25">
      <c r="A174" s="19">
        <v>44109</v>
      </c>
      <c r="B174" s="20">
        <v>7.1428571428571432</v>
      </c>
      <c r="C174" s="20">
        <v>17.142857142857142</v>
      </c>
      <c r="D174" s="1">
        <f t="shared" si="8"/>
        <v>24.285714285714285</v>
      </c>
      <c r="F174" s="19">
        <v>44109</v>
      </c>
      <c r="G174" s="20">
        <v>23.142857142857142</v>
      </c>
      <c r="H174" s="20">
        <v>1.1428571428571428</v>
      </c>
      <c r="I174" s="1">
        <f t="shared" si="9"/>
        <v>24.285714285714285</v>
      </c>
      <c r="K174" s="19">
        <v>44109</v>
      </c>
      <c r="L174" s="20">
        <v>23</v>
      </c>
      <c r="M174" s="20">
        <v>1.2857142857142856</v>
      </c>
      <c r="N174" s="1">
        <f t="shared" si="10"/>
        <v>24.285714285714285</v>
      </c>
      <c r="P174" s="19">
        <v>44109</v>
      </c>
      <c r="Q174" s="20">
        <v>18.285714285714285</v>
      </c>
      <c r="R174" s="20">
        <v>6</v>
      </c>
      <c r="S174" s="1">
        <f t="shared" si="11"/>
        <v>24.285714285714285</v>
      </c>
    </row>
    <row r="175" spans="1:19" x14ac:dyDescent="0.25">
      <c r="A175" s="19">
        <v>44116</v>
      </c>
      <c r="B175" s="20">
        <v>8.4285714285714288</v>
      </c>
      <c r="C175" s="20">
        <v>18.428571428571427</v>
      </c>
      <c r="D175" s="1">
        <f t="shared" si="8"/>
        <v>26.857142857142854</v>
      </c>
      <c r="F175" s="19">
        <v>44116</v>
      </c>
      <c r="G175" s="20">
        <v>25.428571428571427</v>
      </c>
      <c r="H175" s="20">
        <v>1.4285714285714286</v>
      </c>
      <c r="I175" s="1">
        <f t="shared" si="9"/>
        <v>26.857142857142854</v>
      </c>
      <c r="K175" s="19">
        <v>44116</v>
      </c>
      <c r="L175" s="20">
        <v>25.571428571428569</v>
      </c>
      <c r="M175" s="20">
        <v>1.2857142857142858</v>
      </c>
      <c r="N175" s="1">
        <f t="shared" si="10"/>
        <v>26.857142857142854</v>
      </c>
      <c r="P175" s="19">
        <v>44116</v>
      </c>
      <c r="Q175" s="20">
        <v>20.857142857142858</v>
      </c>
      <c r="R175" s="20">
        <v>6</v>
      </c>
      <c r="S175" s="1">
        <f t="shared" si="11"/>
        <v>26.857142857142858</v>
      </c>
    </row>
    <row r="176" spans="1:19" x14ac:dyDescent="0.25">
      <c r="A176" s="19">
        <v>44123</v>
      </c>
      <c r="B176" s="20">
        <v>12.285714285714286</v>
      </c>
      <c r="C176" s="20">
        <v>18.142857142857142</v>
      </c>
      <c r="D176" s="1">
        <f t="shared" si="8"/>
        <v>30.428571428571431</v>
      </c>
      <c r="F176" s="19">
        <v>44123</v>
      </c>
      <c r="G176" s="20">
        <v>29.428571428571431</v>
      </c>
      <c r="H176" s="20">
        <v>1</v>
      </c>
      <c r="I176" s="1">
        <f t="shared" si="9"/>
        <v>30.428571428571431</v>
      </c>
      <c r="K176" s="19">
        <v>44123</v>
      </c>
      <c r="L176" s="20">
        <v>29.428571428571431</v>
      </c>
      <c r="M176" s="20">
        <v>1</v>
      </c>
      <c r="N176" s="1">
        <f t="shared" si="10"/>
        <v>30.428571428571431</v>
      </c>
      <c r="P176" s="19">
        <v>44123</v>
      </c>
      <c r="Q176" s="20">
        <v>24.428571428571431</v>
      </c>
      <c r="R176" s="20">
        <v>6</v>
      </c>
      <c r="S176" s="1">
        <f t="shared" si="11"/>
        <v>30.428571428571431</v>
      </c>
    </row>
    <row r="177" spans="1:19" x14ac:dyDescent="0.25">
      <c r="A177" s="19">
        <v>44130</v>
      </c>
      <c r="B177" s="20">
        <v>9.7142857142857135</v>
      </c>
      <c r="C177" s="20">
        <v>20.142857142857142</v>
      </c>
      <c r="D177" s="1">
        <f t="shared" si="8"/>
        <v>29.857142857142854</v>
      </c>
      <c r="F177" s="19">
        <v>44130</v>
      </c>
      <c r="G177" s="20">
        <v>28.857142857142854</v>
      </c>
      <c r="H177" s="20">
        <v>1</v>
      </c>
      <c r="I177" s="1">
        <f t="shared" si="9"/>
        <v>29.857142857142854</v>
      </c>
      <c r="K177" s="19">
        <v>44130</v>
      </c>
      <c r="L177" s="20">
        <v>28.857142857142854</v>
      </c>
      <c r="M177" s="20">
        <v>1</v>
      </c>
      <c r="N177" s="1">
        <f t="shared" si="10"/>
        <v>29.857142857142854</v>
      </c>
      <c r="P177" s="19">
        <v>44130</v>
      </c>
      <c r="Q177" s="20">
        <v>22.714285714285715</v>
      </c>
      <c r="R177" s="20">
        <v>7.1428571428571432</v>
      </c>
      <c r="S177" s="1">
        <f t="shared" si="11"/>
        <v>29.857142857142858</v>
      </c>
    </row>
    <row r="178" spans="1:19" x14ac:dyDescent="0.25">
      <c r="A178" s="19">
        <v>44137</v>
      </c>
      <c r="B178" s="20">
        <v>9.8571428571428577</v>
      </c>
      <c r="C178" s="20">
        <v>22.285714285714285</v>
      </c>
      <c r="D178" s="1">
        <f t="shared" si="8"/>
        <v>32.142857142857139</v>
      </c>
      <c r="F178" s="19">
        <v>44137</v>
      </c>
      <c r="G178" s="20">
        <v>31.142857142857142</v>
      </c>
      <c r="H178" s="20">
        <v>1</v>
      </c>
      <c r="I178" s="1">
        <f t="shared" si="9"/>
        <v>32.142857142857139</v>
      </c>
      <c r="K178" s="19">
        <v>44137</v>
      </c>
      <c r="L178" s="20">
        <v>31</v>
      </c>
      <c r="M178" s="20">
        <v>1.1428571428571428</v>
      </c>
      <c r="N178" s="1">
        <f t="shared" si="10"/>
        <v>32.142857142857146</v>
      </c>
      <c r="P178" s="19">
        <v>44137</v>
      </c>
      <c r="Q178" s="20">
        <v>24.142857142857146</v>
      </c>
      <c r="R178" s="20">
        <v>8</v>
      </c>
      <c r="S178" s="1">
        <f t="shared" si="11"/>
        <v>32.142857142857146</v>
      </c>
    </row>
    <row r="179" spans="1:19" x14ac:dyDescent="0.25">
      <c r="A179" s="19">
        <v>44144</v>
      </c>
      <c r="B179" s="20">
        <v>12.571428571428571</v>
      </c>
      <c r="C179" s="20">
        <v>24</v>
      </c>
      <c r="D179" s="1">
        <f t="shared" si="8"/>
        <v>36.571428571428569</v>
      </c>
      <c r="F179" s="19">
        <v>44144</v>
      </c>
      <c r="G179" s="20">
        <v>34.571428571428569</v>
      </c>
      <c r="H179" s="20">
        <v>2</v>
      </c>
      <c r="I179" s="1">
        <f t="shared" si="9"/>
        <v>36.571428571428569</v>
      </c>
      <c r="K179" s="19">
        <v>44144</v>
      </c>
      <c r="L179" s="20">
        <v>36.428571428571431</v>
      </c>
      <c r="M179" s="20">
        <v>0.14285714285714285</v>
      </c>
      <c r="N179" s="1">
        <f t="shared" si="10"/>
        <v>36.571428571428577</v>
      </c>
      <c r="P179" s="19">
        <v>44144</v>
      </c>
      <c r="Q179" s="20">
        <v>28.571428571428569</v>
      </c>
      <c r="R179" s="20">
        <v>8</v>
      </c>
      <c r="S179" s="1">
        <f t="shared" si="11"/>
        <v>36.571428571428569</v>
      </c>
    </row>
    <row r="180" spans="1:19" x14ac:dyDescent="0.25">
      <c r="A180" s="19">
        <v>44151</v>
      </c>
      <c r="B180" s="20">
        <v>11.714285714285714</v>
      </c>
      <c r="C180" s="20">
        <v>22</v>
      </c>
      <c r="D180" s="1">
        <f t="shared" si="8"/>
        <v>33.714285714285715</v>
      </c>
      <c r="F180" s="19">
        <v>44151</v>
      </c>
      <c r="G180" s="20">
        <v>30</v>
      </c>
      <c r="H180" s="20">
        <v>3.7142857142857144</v>
      </c>
      <c r="I180" s="1">
        <f t="shared" si="9"/>
        <v>33.714285714285715</v>
      </c>
      <c r="K180" s="19">
        <v>44151</v>
      </c>
      <c r="L180" s="20">
        <v>33.714285714285715</v>
      </c>
      <c r="M180" s="20">
        <v>0</v>
      </c>
      <c r="N180" s="1">
        <f t="shared" si="10"/>
        <v>33.714285714285715</v>
      </c>
      <c r="P180" s="19">
        <v>44151</v>
      </c>
      <c r="Q180" s="20">
        <v>26.571428571428569</v>
      </c>
      <c r="R180" s="20">
        <v>7.1428571428571432</v>
      </c>
      <c r="S180" s="1">
        <f t="shared" si="11"/>
        <v>33.714285714285715</v>
      </c>
    </row>
    <row r="181" spans="1:19" x14ac:dyDescent="0.25">
      <c r="A181" s="19">
        <v>44158</v>
      </c>
      <c r="B181" s="20">
        <v>11</v>
      </c>
      <c r="C181" s="20">
        <v>20.857142857142858</v>
      </c>
      <c r="D181" s="1">
        <f t="shared" si="8"/>
        <v>31.857142857142858</v>
      </c>
      <c r="F181" s="19">
        <v>44158</v>
      </c>
      <c r="G181" s="20">
        <v>27.857142857142858</v>
      </c>
      <c r="H181" s="20">
        <v>4</v>
      </c>
      <c r="I181" s="1">
        <f t="shared" si="9"/>
        <v>31.857142857142858</v>
      </c>
      <c r="K181" s="19">
        <v>44158</v>
      </c>
      <c r="L181" s="20">
        <v>31.857142857142858</v>
      </c>
      <c r="M181" s="20">
        <v>0</v>
      </c>
      <c r="N181" s="1">
        <f t="shared" si="10"/>
        <v>31.857142857142858</v>
      </c>
      <c r="P181" s="19">
        <v>44158</v>
      </c>
      <c r="Q181" s="20">
        <v>23.857142857142858</v>
      </c>
      <c r="R181" s="20">
        <v>8</v>
      </c>
      <c r="S181" s="1">
        <f t="shared" si="11"/>
        <v>31.857142857142858</v>
      </c>
    </row>
    <row r="182" spans="1:19" x14ac:dyDescent="0.25">
      <c r="A182" s="19">
        <v>44165</v>
      </c>
      <c r="B182" s="20">
        <v>11.142857142857142</v>
      </c>
      <c r="C182" s="20">
        <v>22.571428571428573</v>
      </c>
      <c r="D182" s="1">
        <f t="shared" si="8"/>
        <v>33.714285714285715</v>
      </c>
      <c r="F182" s="19">
        <v>44165</v>
      </c>
      <c r="G182" s="20">
        <v>28.142857142857146</v>
      </c>
      <c r="H182" s="20">
        <v>5.5714285714285712</v>
      </c>
      <c r="I182" s="1">
        <f t="shared" si="9"/>
        <v>33.714285714285715</v>
      </c>
      <c r="K182" s="19">
        <v>44165</v>
      </c>
      <c r="L182" s="20">
        <v>33.714285714285715</v>
      </c>
      <c r="M182" s="20">
        <v>0</v>
      </c>
      <c r="N182" s="1">
        <f t="shared" si="10"/>
        <v>33.714285714285715</v>
      </c>
      <c r="P182" s="19">
        <v>44165</v>
      </c>
      <c r="Q182" s="20">
        <v>25.714285714285715</v>
      </c>
      <c r="R182" s="20">
        <v>8</v>
      </c>
      <c r="S182" s="1">
        <f t="shared" si="11"/>
        <v>33.714285714285715</v>
      </c>
    </row>
    <row r="183" spans="1:19" x14ac:dyDescent="0.25">
      <c r="A183" s="19">
        <v>44172</v>
      </c>
      <c r="B183" s="20">
        <v>9.8571428571428577</v>
      </c>
      <c r="C183" s="20">
        <v>22.285714285714285</v>
      </c>
      <c r="D183" s="1">
        <f t="shared" si="8"/>
        <v>32.142857142857139</v>
      </c>
      <c r="F183" s="19">
        <v>44172</v>
      </c>
      <c r="G183" s="20">
        <v>26.142857142857142</v>
      </c>
      <c r="H183" s="20">
        <v>6</v>
      </c>
      <c r="I183" s="1">
        <f t="shared" si="9"/>
        <v>32.142857142857139</v>
      </c>
      <c r="K183" s="19">
        <v>44172</v>
      </c>
      <c r="L183" s="20">
        <v>32.142857142857139</v>
      </c>
      <c r="M183" s="20">
        <v>0</v>
      </c>
      <c r="N183" s="1">
        <f t="shared" si="10"/>
        <v>32.142857142857139</v>
      </c>
      <c r="P183" s="19">
        <v>44172</v>
      </c>
      <c r="Q183" s="20">
        <v>23.714285714285715</v>
      </c>
      <c r="R183" s="20">
        <v>8.4285714285714288</v>
      </c>
      <c r="S183" s="1">
        <f t="shared" si="11"/>
        <v>32.142857142857146</v>
      </c>
    </row>
    <row r="184" spans="1:19" x14ac:dyDescent="0.25">
      <c r="A184" s="19">
        <v>44179</v>
      </c>
      <c r="B184" s="20">
        <v>6.1428571428571432</v>
      </c>
      <c r="C184" s="20">
        <v>21.285714285714285</v>
      </c>
      <c r="D184" s="1">
        <f t="shared" si="8"/>
        <v>27.428571428571427</v>
      </c>
      <c r="F184" s="19">
        <v>44179</v>
      </c>
      <c r="G184" s="20">
        <v>24.571428571428569</v>
      </c>
      <c r="H184" s="20">
        <v>2.8571428571428572</v>
      </c>
      <c r="I184" s="1">
        <f t="shared" si="9"/>
        <v>27.428571428571427</v>
      </c>
      <c r="K184" s="19">
        <v>44179</v>
      </c>
      <c r="L184" s="20">
        <v>26.857142857142858</v>
      </c>
      <c r="M184" s="20">
        <v>0.5714285714285714</v>
      </c>
      <c r="N184" s="1">
        <f t="shared" si="10"/>
        <v>27.428571428571431</v>
      </c>
      <c r="P184" s="19">
        <v>44179</v>
      </c>
      <c r="Q184" s="20">
        <v>17.428571428571431</v>
      </c>
      <c r="R184" s="20">
        <v>10</v>
      </c>
      <c r="S184" s="1">
        <f t="shared" si="11"/>
        <v>27.428571428571431</v>
      </c>
    </row>
    <row r="185" spans="1:19" x14ac:dyDescent="0.25">
      <c r="A185" s="19">
        <v>44186</v>
      </c>
      <c r="B185" s="20">
        <v>6.1428571428571432</v>
      </c>
      <c r="C185" s="20">
        <v>20.714285714285715</v>
      </c>
      <c r="D185" s="1">
        <f t="shared" si="8"/>
        <v>26.857142857142858</v>
      </c>
      <c r="F185" s="19">
        <v>44186</v>
      </c>
      <c r="G185" s="20">
        <v>24.142857142857146</v>
      </c>
      <c r="H185" s="20">
        <v>2.7142857142857144</v>
      </c>
      <c r="I185" s="1">
        <f t="shared" si="9"/>
        <v>26.857142857142861</v>
      </c>
      <c r="K185" s="19">
        <v>44186</v>
      </c>
      <c r="L185" s="20">
        <v>26.857142857142858</v>
      </c>
      <c r="M185" s="20">
        <v>0</v>
      </c>
      <c r="N185" s="1">
        <f t="shared" si="10"/>
        <v>26.857142857142858</v>
      </c>
      <c r="P185" s="19">
        <v>44186</v>
      </c>
      <c r="Q185" s="20">
        <v>17.285714285714285</v>
      </c>
      <c r="R185" s="20">
        <v>9.5714285714285712</v>
      </c>
      <c r="S185" s="1">
        <f t="shared" si="11"/>
        <v>26.857142857142854</v>
      </c>
    </row>
    <row r="186" spans="1:19" x14ac:dyDescent="0.25">
      <c r="A186" s="19">
        <v>44193</v>
      </c>
      <c r="B186" s="20">
        <v>6</v>
      </c>
      <c r="C186" s="20">
        <v>23.285714285714285</v>
      </c>
      <c r="D186" s="1">
        <f t="shared" si="8"/>
        <v>29.285714285714285</v>
      </c>
      <c r="F186" s="19">
        <v>44193</v>
      </c>
      <c r="G186" s="20">
        <v>26.428571428571427</v>
      </c>
      <c r="H186" s="20">
        <v>2.8571428571428572</v>
      </c>
      <c r="I186" s="1">
        <f t="shared" si="9"/>
        <v>29.285714285714285</v>
      </c>
      <c r="K186" s="19">
        <v>44193</v>
      </c>
      <c r="L186" s="20">
        <v>29</v>
      </c>
      <c r="M186" s="20">
        <v>0.2857142857142857</v>
      </c>
      <c r="N186" s="1">
        <f t="shared" si="10"/>
        <v>29.285714285714285</v>
      </c>
      <c r="P186" s="19">
        <v>44193</v>
      </c>
      <c r="Q186" s="20">
        <v>20.142857142857142</v>
      </c>
      <c r="R186" s="20">
        <v>9.1428571428571423</v>
      </c>
      <c r="S186" s="1">
        <f t="shared" si="11"/>
        <v>29.285714285714285</v>
      </c>
    </row>
    <row r="187" spans="1:19" x14ac:dyDescent="0.25">
      <c r="A187" s="19">
        <v>44200</v>
      </c>
      <c r="B187" s="20">
        <v>5.8571428571428568</v>
      </c>
      <c r="C187" s="20">
        <v>24.714285714285715</v>
      </c>
      <c r="D187" s="1">
        <f t="shared" si="8"/>
        <v>30.571428571428573</v>
      </c>
      <c r="F187" s="19">
        <v>44200</v>
      </c>
      <c r="G187" s="20">
        <v>28.428571428571431</v>
      </c>
      <c r="H187" s="20">
        <v>2.1428571428571428</v>
      </c>
      <c r="I187" s="1">
        <f t="shared" si="9"/>
        <v>30.571428571428573</v>
      </c>
      <c r="K187" s="19">
        <v>44200</v>
      </c>
      <c r="L187" s="20">
        <v>30.285714285714285</v>
      </c>
      <c r="M187" s="20">
        <v>0.2857142857142857</v>
      </c>
      <c r="N187" s="1">
        <f t="shared" si="10"/>
        <v>30.571428571428569</v>
      </c>
      <c r="P187" s="19">
        <v>44200</v>
      </c>
      <c r="Q187" s="20">
        <v>21.714285714285715</v>
      </c>
      <c r="R187" s="20">
        <v>8.8571428571428577</v>
      </c>
      <c r="S187" s="1">
        <f t="shared" si="11"/>
        <v>30.571428571428573</v>
      </c>
    </row>
    <row r="188" spans="1:19" x14ac:dyDescent="0.25">
      <c r="A188" s="19">
        <v>44207</v>
      </c>
      <c r="B188" s="20">
        <v>6</v>
      </c>
      <c r="C188" s="20">
        <v>25.714285714285715</v>
      </c>
      <c r="D188" s="1">
        <f t="shared" si="8"/>
        <v>31.714285714285715</v>
      </c>
      <c r="F188" s="19">
        <v>44207</v>
      </c>
      <c r="G188" s="20">
        <v>29.714285714285715</v>
      </c>
      <c r="H188" s="20">
        <v>2</v>
      </c>
      <c r="I188" s="1">
        <f t="shared" si="9"/>
        <v>31.714285714285715</v>
      </c>
      <c r="K188" s="19">
        <v>44207</v>
      </c>
      <c r="L188" s="20">
        <v>31.714285714285715</v>
      </c>
      <c r="M188" s="20">
        <v>0</v>
      </c>
      <c r="N188" s="1">
        <f t="shared" si="10"/>
        <v>31.714285714285715</v>
      </c>
      <c r="P188" s="19">
        <v>44207</v>
      </c>
      <c r="Q188" s="20">
        <v>23.571428571428573</v>
      </c>
      <c r="R188" s="20">
        <v>8.1428571428571423</v>
      </c>
      <c r="S188" s="1">
        <f t="shared" si="11"/>
        <v>31.714285714285715</v>
      </c>
    </row>
    <row r="189" spans="1:19" x14ac:dyDescent="0.25">
      <c r="A189" s="19">
        <v>44214</v>
      </c>
      <c r="B189" s="20">
        <v>8.1428571428571423</v>
      </c>
      <c r="C189" s="20">
        <v>26.714285714285715</v>
      </c>
      <c r="D189" s="1">
        <f t="shared" si="8"/>
        <v>34.857142857142861</v>
      </c>
      <c r="F189" s="19">
        <v>44214</v>
      </c>
      <c r="G189" s="20">
        <v>32.857142857142861</v>
      </c>
      <c r="H189" s="20">
        <v>2</v>
      </c>
      <c r="I189" s="1">
        <f t="shared" si="9"/>
        <v>34.857142857142861</v>
      </c>
      <c r="K189" s="19">
        <v>44214</v>
      </c>
      <c r="L189" s="20">
        <v>34</v>
      </c>
      <c r="M189" s="20">
        <v>0.85714285714285721</v>
      </c>
      <c r="N189" s="1">
        <f t="shared" si="10"/>
        <v>34.857142857142854</v>
      </c>
      <c r="P189" s="19">
        <v>44214</v>
      </c>
      <c r="Q189" s="20">
        <v>26.142857142857142</v>
      </c>
      <c r="R189" s="20">
        <v>8.7142857142857135</v>
      </c>
      <c r="S189" s="1">
        <f t="shared" si="11"/>
        <v>34.857142857142854</v>
      </c>
    </row>
    <row r="190" spans="1:19" x14ac:dyDescent="0.25">
      <c r="A190" s="19">
        <v>44221</v>
      </c>
      <c r="B190" s="20">
        <v>10.714285714285714</v>
      </c>
      <c r="C190" s="20">
        <v>25.428571428571427</v>
      </c>
      <c r="D190" s="1">
        <f t="shared" si="8"/>
        <v>36.142857142857139</v>
      </c>
      <c r="F190" s="19">
        <v>44221</v>
      </c>
      <c r="G190" s="20">
        <v>34.142857142857139</v>
      </c>
      <c r="H190" s="20">
        <v>2</v>
      </c>
      <c r="I190" s="1">
        <f t="shared" si="9"/>
        <v>36.142857142857139</v>
      </c>
      <c r="K190" s="19">
        <v>44221</v>
      </c>
      <c r="L190" s="20">
        <v>35.142857142857139</v>
      </c>
      <c r="M190" s="20">
        <v>1</v>
      </c>
      <c r="N190" s="1">
        <f t="shared" si="10"/>
        <v>36.142857142857139</v>
      </c>
      <c r="P190" s="19">
        <v>44221</v>
      </c>
      <c r="Q190" s="20">
        <v>26.714285714285712</v>
      </c>
      <c r="R190" s="20">
        <v>9.4285714285714288</v>
      </c>
      <c r="S190" s="1">
        <f t="shared" si="11"/>
        <v>36.142857142857139</v>
      </c>
    </row>
    <row r="191" spans="1:19" x14ac:dyDescent="0.25">
      <c r="A191" s="19">
        <v>44228</v>
      </c>
      <c r="B191" s="20">
        <v>10.285714285714286</v>
      </c>
      <c r="C191" s="20">
        <v>28.857142857142858</v>
      </c>
      <c r="D191" s="1">
        <f t="shared" si="8"/>
        <v>39.142857142857146</v>
      </c>
      <c r="F191" s="19">
        <v>44228</v>
      </c>
      <c r="G191" s="20">
        <v>37.142857142857146</v>
      </c>
      <c r="H191" s="20">
        <v>2</v>
      </c>
      <c r="I191" s="1">
        <f t="shared" si="9"/>
        <v>39.142857142857146</v>
      </c>
      <c r="K191" s="19">
        <v>44228</v>
      </c>
      <c r="L191" s="20">
        <v>37.142857142857146</v>
      </c>
      <c r="M191" s="20">
        <v>2</v>
      </c>
      <c r="N191" s="1">
        <f t="shared" si="10"/>
        <v>39.142857142857146</v>
      </c>
      <c r="P191" s="19">
        <v>44228</v>
      </c>
      <c r="Q191" s="20">
        <v>29.142857142857142</v>
      </c>
      <c r="R191" s="20">
        <v>10</v>
      </c>
      <c r="S191" s="1">
        <f t="shared" si="11"/>
        <v>39.142857142857139</v>
      </c>
    </row>
    <row r="192" spans="1:19" x14ac:dyDescent="0.25">
      <c r="A192" s="19">
        <v>44235</v>
      </c>
      <c r="B192" s="20">
        <v>10.857142857142858</v>
      </c>
      <c r="C192" s="20">
        <v>28.571428571428573</v>
      </c>
      <c r="D192" s="1">
        <f t="shared" si="8"/>
        <v>39.428571428571431</v>
      </c>
      <c r="F192" s="19">
        <v>44235</v>
      </c>
      <c r="G192" s="20">
        <v>37.428571428571431</v>
      </c>
      <c r="H192" s="20">
        <v>2</v>
      </c>
      <c r="I192" s="1">
        <f t="shared" si="9"/>
        <v>39.428571428571431</v>
      </c>
      <c r="K192" s="19">
        <v>44235</v>
      </c>
      <c r="L192" s="20">
        <v>37.857142857142861</v>
      </c>
      <c r="M192" s="20">
        <v>1.5714285714285714</v>
      </c>
      <c r="N192" s="1">
        <f t="shared" si="10"/>
        <v>39.428571428571431</v>
      </c>
      <c r="P192" s="19">
        <v>44235</v>
      </c>
      <c r="Q192" s="20">
        <v>29.714285714285715</v>
      </c>
      <c r="R192" s="20">
        <v>9.7142857142857153</v>
      </c>
      <c r="S192" s="1">
        <f t="shared" si="11"/>
        <v>39.428571428571431</v>
      </c>
    </row>
    <row r="193" spans="1:19" x14ac:dyDescent="0.25">
      <c r="A193" s="19">
        <v>44242</v>
      </c>
      <c r="B193" s="20">
        <v>8.1428571428571423</v>
      </c>
      <c r="C193" s="20">
        <v>29.714285714285715</v>
      </c>
      <c r="D193" s="1">
        <f t="shared" si="8"/>
        <v>37.857142857142861</v>
      </c>
      <c r="F193" s="19">
        <v>44242</v>
      </c>
      <c r="G193" s="20">
        <v>34</v>
      </c>
      <c r="H193" s="20">
        <v>3.8571428571428568</v>
      </c>
      <c r="I193" s="1">
        <f t="shared" si="9"/>
        <v>37.857142857142854</v>
      </c>
      <c r="K193" s="19">
        <v>44242</v>
      </c>
      <c r="L193" s="20">
        <v>34.857142857142861</v>
      </c>
      <c r="M193" s="20">
        <v>3</v>
      </c>
      <c r="N193" s="1">
        <f t="shared" si="10"/>
        <v>37.857142857142861</v>
      </c>
      <c r="P193" s="19">
        <v>44242</v>
      </c>
      <c r="Q193" s="20">
        <v>28</v>
      </c>
      <c r="R193" s="20">
        <v>9.8571428571428577</v>
      </c>
      <c r="S193" s="1">
        <f t="shared" si="11"/>
        <v>37.857142857142861</v>
      </c>
    </row>
    <row r="194" spans="1:19" x14ac:dyDescent="0.25">
      <c r="A194" s="19">
        <v>44249</v>
      </c>
      <c r="B194" s="20">
        <v>9.1428571428571423</v>
      </c>
      <c r="C194" s="20">
        <v>28.428571428571427</v>
      </c>
      <c r="D194" s="1">
        <f t="shared" si="8"/>
        <v>37.571428571428569</v>
      </c>
      <c r="F194" s="19">
        <v>44249</v>
      </c>
      <c r="G194" s="20">
        <v>32.857142857142854</v>
      </c>
      <c r="H194" s="20">
        <v>4.7142857142857144</v>
      </c>
      <c r="I194" s="1">
        <f t="shared" si="9"/>
        <v>37.571428571428569</v>
      </c>
      <c r="K194" s="19">
        <v>44249</v>
      </c>
      <c r="L194" s="20">
        <v>34.714285714285715</v>
      </c>
      <c r="M194" s="20">
        <v>2.8571428571428572</v>
      </c>
      <c r="N194" s="1">
        <f t="shared" si="10"/>
        <v>37.571428571428569</v>
      </c>
      <c r="P194" s="19">
        <v>44249</v>
      </c>
      <c r="Q194" s="20">
        <v>27.857142857142858</v>
      </c>
      <c r="R194" s="20">
        <v>9.7142857142857135</v>
      </c>
      <c r="S194" s="1">
        <f t="shared" si="11"/>
        <v>37.571428571428569</v>
      </c>
    </row>
    <row r="195" spans="1:19" x14ac:dyDescent="0.25">
      <c r="A195" s="19">
        <v>44256</v>
      </c>
      <c r="B195" s="20">
        <v>7.8571428571428568</v>
      </c>
      <c r="C195" s="20">
        <v>27.142857142857142</v>
      </c>
      <c r="D195" s="1">
        <f t="shared" si="8"/>
        <v>35</v>
      </c>
      <c r="F195" s="19">
        <v>44256</v>
      </c>
      <c r="G195" s="20">
        <v>31.142857142857142</v>
      </c>
      <c r="H195" s="20">
        <v>3.8571428571428572</v>
      </c>
      <c r="I195" s="1">
        <f t="shared" si="9"/>
        <v>35</v>
      </c>
      <c r="K195" s="19">
        <v>44256</v>
      </c>
      <c r="L195" s="20">
        <v>32.142857142857139</v>
      </c>
      <c r="M195" s="20">
        <v>2.8571428571428572</v>
      </c>
      <c r="N195" s="1">
        <f t="shared" si="10"/>
        <v>34.999999999999993</v>
      </c>
      <c r="P195" s="19">
        <v>44256</v>
      </c>
      <c r="Q195" s="20">
        <v>26.428571428571431</v>
      </c>
      <c r="R195" s="20">
        <v>8.5714285714285712</v>
      </c>
      <c r="S195" s="1">
        <f t="shared" si="11"/>
        <v>35</v>
      </c>
    </row>
    <row r="196" spans="1:19" x14ac:dyDescent="0.25">
      <c r="A196" s="19">
        <v>44263</v>
      </c>
      <c r="B196" s="20">
        <v>7</v>
      </c>
      <c r="C196" s="20">
        <v>28</v>
      </c>
      <c r="D196" s="1">
        <f t="shared" ref="D196:D259" si="12">B196+C196</f>
        <v>35</v>
      </c>
      <c r="F196" s="19">
        <v>44263</v>
      </c>
      <c r="G196" s="20">
        <v>31</v>
      </c>
      <c r="H196" s="20">
        <v>4</v>
      </c>
      <c r="I196" s="1">
        <f t="shared" ref="I196:I259" si="13">G196+H196</f>
        <v>35</v>
      </c>
      <c r="K196" s="19">
        <v>44263</v>
      </c>
      <c r="L196" s="20">
        <v>33.142857142857146</v>
      </c>
      <c r="M196" s="20">
        <v>1.8571428571428572</v>
      </c>
      <c r="N196" s="1">
        <f t="shared" ref="N196:N259" si="14">L196+M196</f>
        <v>35</v>
      </c>
      <c r="P196" s="19">
        <v>44263</v>
      </c>
      <c r="Q196" s="20">
        <v>28</v>
      </c>
      <c r="R196" s="20">
        <v>7</v>
      </c>
      <c r="S196" s="1">
        <f t="shared" ref="S196:S259" si="15">Q196+R196</f>
        <v>35</v>
      </c>
    </row>
    <row r="197" spans="1:19" x14ac:dyDescent="0.25">
      <c r="A197" s="19">
        <v>44270</v>
      </c>
      <c r="B197" s="20">
        <v>8.2857142857142865</v>
      </c>
      <c r="C197" s="20">
        <v>24.714285714285715</v>
      </c>
      <c r="D197" s="1">
        <f t="shared" si="12"/>
        <v>33</v>
      </c>
      <c r="F197" s="19">
        <v>44270</v>
      </c>
      <c r="G197" s="20">
        <v>29</v>
      </c>
      <c r="H197" s="20">
        <v>4</v>
      </c>
      <c r="I197" s="1">
        <f t="shared" si="13"/>
        <v>33</v>
      </c>
      <c r="K197" s="19">
        <v>44270</v>
      </c>
      <c r="L197" s="20">
        <v>30.857142857142858</v>
      </c>
      <c r="M197" s="20">
        <v>2.1428571428571428</v>
      </c>
      <c r="N197" s="1">
        <f t="shared" si="14"/>
        <v>33</v>
      </c>
      <c r="P197" s="19">
        <v>44270</v>
      </c>
      <c r="Q197" s="20">
        <v>25.571428571428573</v>
      </c>
      <c r="R197" s="20">
        <v>7.4285714285714288</v>
      </c>
      <c r="S197" s="1">
        <f t="shared" si="15"/>
        <v>33</v>
      </c>
    </row>
    <row r="198" spans="1:19" x14ac:dyDescent="0.25">
      <c r="A198" s="19">
        <v>44277</v>
      </c>
      <c r="B198" s="20">
        <v>10.571428571428571</v>
      </c>
      <c r="C198" s="20">
        <v>24.714285714285715</v>
      </c>
      <c r="D198" s="1">
        <f t="shared" si="12"/>
        <v>35.285714285714285</v>
      </c>
      <c r="F198" s="19">
        <v>44277</v>
      </c>
      <c r="G198" s="20">
        <v>31.285714285714285</v>
      </c>
      <c r="H198" s="20">
        <v>4</v>
      </c>
      <c r="I198" s="1">
        <f t="shared" si="13"/>
        <v>35.285714285714285</v>
      </c>
      <c r="K198" s="19">
        <v>44277</v>
      </c>
      <c r="L198" s="20">
        <v>32.857142857142861</v>
      </c>
      <c r="M198" s="20">
        <v>2.4285714285714288</v>
      </c>
      <c r="N198" s="1">
        <f t="shared" si="14"/>
        <v>35.285714285714292</v>
      </c>
      <c r="P198" s="19">
        <v>44277</v>
      </c>
      <c r="Q198" s="20">
        <v>28.857142857142854</v>
      </c>
      <c r="R198" s="20">
        <v>6.4285714285714288</v>
      </c>
      <c r="S198" s="1">
        <f t="shared" si="15"/>
        <v>35.285714285714285</v>
      </c>
    </row>
    <row r="199" spans="1:19" x14ac:dyDescent="0.25">
      <c r="A199" s="19">
        <v>44284</v>
      </c>
      <c r="B199" s="20">
        <v>9.7142857142857135</v>
      </c>
      <c r="C199" s="20">
        <v>23.285714285714285</v>
      </c>
      <c r="D199" s="1">
        <f t="shared" si="12"/>
        <v>33</v>
      </c>
      <c r="F199" s="19">
        <v>44284</v>
      </c>
      <c r="G199" s="20">
        <v>29.714285714285715</v>
      </c>
      <c r="H199" s="20">
        <v>3.2857142857142856</v>
      </c>
      <c r="I199" s="1">
        <f t="shared" si="13"/>
        <v>33</v>
      </c>
      <c r="K199" s="19">
        <v>44284</v>
      </c>
      <c r="L199" s="20">
        <v>31</v>
      </c>
      <c r="M199" s="20">
        <v>2</v>
      </c>
      <c r="N199" s="1">
        <f t="shared" si="14"/>
        <v>33</v>
      </c>
      <c r="P199" s="19">
        <v>44284</v>
      </c>
      <c r="Q199" s="20">
        <v>26</v>
      </c>
      <c r="R199" s="20">
        <v>7</v>
      </c>
      <c r="S199" s="1">
        <f t="shared" si="15"/>
        <v>33</v>
      </c>
    </row>
    <row r="200" spans="1:19" x14ac:dyDescent="0.25">
      <c r="A200" s="19">
        <v>44291</v>
      </c>
      <c r="B200" s="20">
        <v>8</v>
      </c>
      <c r="C200" s="20">
        <v>32.857142857142854</v>
      </c>
      <c r="D200" s="1">
        <f t="shared" si="12"/>
        <v>40.857142857142854</v>
      </c>
      <c r="F200" s="19">
        <v>44291</v>
      </c>
      <c r="G200" s="20">
        <v>36.857142857142861</v>
      </c>
      <c r="H200" s="20">
        <v>4</v>
      </c>
      <c r="I200" s="1">
        <f t="shared" si="13"/>
        <v>40.857142857142861</v>
      </c>
      <c r="K200" s="19">
        <v>44291</v>
      </c>
      <c r="L200" s="20">
        <v>38.571428571428569</v>
      </c>
      <c r="M200" s="20">
        <v>2.2857142857142856</v>
      </c>
      <c r="N200" s="1">
        <f t="shared" si="14"/>
        <v>40.857142857142854</v>
      </c>
      <c r="P200" s="19">
        <v>44291</v>
      </c>
      <c r="Q200" s="20">
        <v>33.857142857142854</v>
      </c>
      <c r="R200" s="20">
        <v>7</v>
      </c>
      <c r="S200" s="1">
        <f t="shared" si="15"/>
        <v>40.857142857142854</v>
      </c>
    </row>
    <row r="201" spans="1:19" x14ac:dyDescent="0.25">
      <c r="A201" s="19">
        <v>44298</v>
      </c>
      <c r="B201" s="20">
        <v>8.7142857142857135</v>
      </c>
      <c r="C201" s="20">
        <v>34.142857142857146</v>
      </c>
      <c r="D201" s="1">
        <f t="shared" si="12"/>
        <v>42.857142857142861</v>
      </c>
      <c r="F201" s="19">
        <v>44298</v>
      </c>
      <c r="G201" s="20">
        <v>39.714285714285715</v>
      </c>
      <c r="H201" s="20">
        <v>3.1428571428571428</v>
      </c>
      <c r="I201" s="1">
        <f t="shared" si="13"/>
        <v>42.857142857142861</v>
      </c>
      <c r="K201" s="19">
        <v>44298</v>
      </c>
      <c r="L201" s="20">
        <v>40.428571428571431</v>
      </c>
      <c r="M201" s="20">
        <v>2.4285714285714288</v>
      </c>
      <c r="N201" s="1">
        <f t="shared" si="14"/>
        <v>42.857142857142861</v>
      </c>
      <c r="P201" s="19">
        <v>44298</v>
      </c>
      <c r="Q201" s="20">
        <v>35.857142857142854</v>
      </c>
      <c r="R201" s="20">
        <v>7</v>
      </c>
      <c r="S201" s="1">
        <f t="shared" si="15"/>
        <v>42.857142857142854</v>
      </c>
    </row>
    <row r="202" spans="1:19" x14ac:dyDescent="0.25">
      <c r="A202" s="19">
        <v>44305</v>
      </c>
      <c r="B202" s="20">
        <v>7.1428571428571432</v>
      </c>
      <c r="C202" s="20">
        <v>34.142857142857146</v>
      </c>
      <c r="D202" s="1">
        <f t="shared" si="12"/>
        <v>41.285714285714292</v>
      </c>
      <c r="F202" s="19">
        <v>44305</v>
      </c>
      <c r="G202" s="20">
        <v>38.285714285714292</v>
      </c>
      <c r="H202" s="20">
        <v>3</v>
      </c>
      <c r="I202" s="1">
        <f t="shared" si="13"/>
        <v>41.285714285714292</v>
      </c>
      <c r="K202" s="19">
        <v>44305</v>
      </c>
      <c r="L202" s="20">
        <v>37.428571428571431</v>
      </c>
      <c r="M202" s="20">
        <v>3.8571428571428572</v>
      </c>
      <c r="N202" s="1">
        <f t="shared" si="14"/>
        <v>41.285714285714285</v>
      </c>
      <c r="P202" s="19">
        <v>44305</v>
      </c>
      <c r="Q202" s="20">
        <v>34.285714285714285</v>
      </c>
      <c r="R202" s="20">
        <v>7</v>
      </c>
      <c r="S202" s="1">
        <f t="shared" si="15"/>
        <v>41.285714285714285</v>
      </c>
    </row>
    <row r="203" spans="1:19" x14ac:dyDescent="0.25">
      <c r="A203" s="19">
        <v>44312</v>
      </c>
      <c r="B203" s="20">
        <v>7.2857142857142856</v>
      </c>
      <c r="C203" s="20">
        <v>34</v>
      </c>
      <c r="D203" s="1">
        <f t="shared" si="12"/>
        <v>41.285714285714285</v>
      </c>
      <c r="F203" s="19">
        <v>44312</v>
      </c>
      <c r="G203" s="20">
        <v>38.142857142857146</v>
      </c>
      <c r="H203" s="20">
        <v>3.1428571428571428</v>
      </c>
      <c r="I203" s="1">
        <f t="shared" si="13"/>
        <v>41.285714285714292</v>
      </c>
      <c r="K203" s="19">
        <v>44312</v>
      </c>
      <c r="L203" s="20">
        <v>37.714285714285715</v>
      </c>
      <c r="M203" s="20">
        <v>3.5714285714285716</v>
      </c>
      <c r="N203" s="1">
        <f t="shared" si="14"/>
        <v>41.285714285714285</v>
      </c>
      <c r="P203" s="19">
        <v>44312</v>
      </c>
      <c r="Q203" s="20">
        <v>34.571428571428569</v>
      </c>
      <c r="R203" s="20">
        <v>6.7142857142857144</v>
      </c>
      <c r="S203" s="1">
        <f t="shared" si="15"/>
        <v>41.285714285714285</v>
      </c>
    </row>
    <row r="204" spans="1:19" x14ac:dyDescent="0.25">
      <c r="A204" s="19">
        <v>44319</v>
      </c>
      <c r="B204" s="20">
        <v>7.4285714285714288</v>
      </c>
      <c r="C204" s="20">
        <v>31</v>
      </c>
      <c r="D204" s="1">
        <f t="shared" si="12"/>
        <v>38.428571428571431</v>
      </c>
      <c r="F204" s="19">
        <v>44319</v>
      </c>
      <c r="G204" s="20">
        <v>34</v>
      </c>
      <c r="H204" s="20">
        <v>4.4285714285714288</v>
      </c>
      <c r="I204" s="1">
        <f t="shared" si="13"/>
        <v>38.428571428571431</v>
      </c>
      <c r="K204" s="19">
        <v>44319</v>
      </c>
      <c r="L204" s="20">
        <v>35.571428571428569</v>
      </c>
      <c r="M204" s="20">
        <v>2.8571428571428572</v>
      </c>
      <c r="N204" s="1">
        <f t="shared" si="14"/>
        <v>38.428571428571423</v>
      </c>
      <c r="P204" s="19">
        <v>44319</v>
      </c>
      <c r="Q204" s="20">
        <v>33.571428571428569</v>
      </c>
      <c r="R204" s="20">
        <v>4.8571428571428568</v>
      </c>
      <c r="S204" s="1">
        <f t="shared" si="15"/>
        <v>38.428571428571423</v>
      </c>
    </row>
    <row r="205" spans="1:19" x14ac:dyDescent="0.25">
      <c r="A205" s="19">
        <v>44326</v>
      </c>
      <c r="B205" s="20">
        <v>7.7142857142857144</v>
      </c>
      <c r="C205" s="20">
        <v>26.857142857142858</v>
      </c>
      <c r="D205" s="1">
        <f t="shared" si="12"/>
        <v>34.571428571428569</v>
      </c>
      <c r="F205" s="19">
        <v>44326</v>
      </c>
      <c r="G205" s="20">
        <v>31.571428571428573</v>
      </c>
      <c r="H205" s="20">
        <v>3</v>
      </c>
      <c r="I205" s="1">
        <f t="shared" si="13"/>
        <v>34.571428571428569</v>
      </c>
      <c r="K205" s="19">
        <v>44326</v>
      </c>
      <c r="L205" s="20">
        <v>31.428571428571431</v>
      </c>
      <c r="M205" s="20">
        <v>3.1428571428571428</v>
      </c>
      <c r="N205" s="1">
        <f t="shared" si="14"/>
        <v>34.571428571428577</v>
      </c>
      <c r="P205" s="19">
        <v>44326</v>
      </c>
      <c r="Q205" s="20">
        <v>30.571428571428573</v>
      </c>
      <c r="R205" s="20">
        <v>4</v>
      </c>
      <c r="S205" s="1">
        <f t="shared" si="15"/>
        <v>34.571428571428569</v>
      </c>
    </row>
    <row r="206" spans="1:19" x14ac:dyDescent="0.25">
      <c r="A206" s="19">
        <v>44333</v>
      </c>
      <c r="B206" s="20">
        <v>10.571428571428571</v>
      </c>
      <c r="C206" s="20">
        <v>28.285714285714285</v>
      </c>
      <c r="D206" s="1">
        <f t="shared" si="12"/>
        <v>38.857142857142854</v>
      </c>
      <c r="F206" s="19">
        <v>44333</v>
      </c>
      <c r="G206" s="20">
        <v>36.857142857142854</v>
      </c>
      <c r="H206" s="20">
        <v>2</v>
      </c>
      <c r="I206" s="1">
        <f t="shared" si="13"/>
        <v>38.857142857142854</v>
      </c>
      <c r="K206" s="19">
        <v>44333</v>
      </c>
      <c r="L206" s="20">
        <v>35.571428571428569</v>
      </c>
      <c r="M206" s="20">
        <v>3.2857142857142856</v>
      </c>
      <c r="N206" s="1">
        <f t="shared" si="14"/>
        <v>38.857142857142854</v>
      </c>
      <c r="P206" s="19">
        <v>44333</v>
      </c>
      <c r="Q206" s="20">
        <v>34.571428571428569</v>
      </c>
      <c r="R206" s="20">
        <v>4.2857142857142856</v>
      </c>
      <c r="S206" s="1">
        <f t="shared" si="15"/>
        <v>38.857142857142854</v>
      </c>
    </row>
    <row r="207" spans="1:19" x14ac:dyDescent="0.25">
      <c r="A207" s="19">
        <v>44340</v>
      </c>
      <c r="B207" s="20">
        <v>11.857142857142858</v>
      </c>
      <c r="C207" s="20">
        <v>30.428571428571427</v>
      </c>
      <c r="D207" s="1">
        <f t="shared" si="12"/>
        <v>42.285714285714285</v>
      </c>
      <c r="F207" s="19">
        <v>44340</v>
      </c>
      <c r="G207" s="20">
        <v>40.285714285714285</v>
      </c>
      <c r="H207" s="20">
        <v>2</v>
      </c>
      <c r="I207" s="1">
        <f t="shared" si="13"/>
        <v>42.285714285714285</v>
      </c>
      <c r="K207" s="19">
        <v>44340</v>
      </c>
      <c r="L207" s="20">
        <v>39.571428571428569</v>
      </c>
      <c r="M207" s="20">
        <v>2.7142857142857144</v>
      </c>
      <c r="N207" s="1">
        <f t="shared" si="14"/>
        <v>42.285714285714285</v>
      </c>
      <c r="P207" s="19">
        <v>44340</v>
      </c>
      <c r="Q207" s="20">
        <v>36.142857142857139</v>
      </c>
      <c r="R207" s="20">
        <v>6.1428571428571432</v>
      </c>
      <c r="S207" s="1">
        <f t="shared" si="15"/>
        <v>42.285714285714285</v>
      </c>
    </row>
    <row r="208" spans="1:19" x14ac:dyDescent="0.25">
      <c r="A208" s="19">
        <v>44347</v>
      </c>
      <c r="B208" s="20">
        <v>11.428571428571429</v>
      </c>
      <c r="C208" s="20">
        <v>32</v>
      </c>
      <c r="D208" s="1">
        <f t="shared" si="12"/>
        <v>43.428571428571431</v>
      </c>
      <c r="F208" s="19">
        <v>44347</v>
      </c>
      <c r="G208" s="20">
        <v>41.428571428571431</v>
      </c>
      <c r="H208" s="20">
        <v>2</v>
      </c>
      <c r="I208" s="1">
        <f t="shared" si="13"/>
        <v>43.428571428571431</v>
      </c>
      <c r="K208" s="19">
        <v>44347</v>
      </c>
      <c r="L208" s="20">
        <v>42.428571428571431</v>
      </c>
      <c r="M208" s="20">
        <v>1</v>
      </c>
      <c r="N208" s="1">
        <f t="shared" si="14"/>
        <v>43.428571428571431</v>
      </c>
      <c r="P208" s="19">
        <v>44347</v>
      </c>
      <c r="Q208" s="20">
        <v>36.428571428571431</v>
      </c>
      <c r="R208" s="20">
        <v>7</v>
      </c>
      <c r="S208" s="1">
        <f t="shared" si="15"/>
        <v>43.428571428571431</v>
      </c>
    </row>
    <row r="209" spans="1:19" x14ac:dyDescent="0.25">
      <c r="A209" s="19">
        <v>44354</v>
      </c>
      <c r="B209" s="20">
        <v>10.142857142857142</v>
      </c>
      <c r="C209" s="20">
        <v>35.428571428571431</v>
      </c>
      <c r="D209" s="1">
        <f t="shared" si="12"/>
        <v>45.571428571428569</v>
      </c>
      <c r="F209" s="19">
        <v>44354</v>
      </c>
      <c r="G209" s="20">
        <v>43.571428571428569</v>
      </c>
      <c r="H209" s="20">
        <v>2</v>
      </c>
      <c r="I209" s="1">
        <f t="shared" si="13"/>
        <v>45.571428571428569</v>
      </c>
      <c r="K209" s="19">
        <v>44354</v>
      </c>
      <c r="L209" s="20">
        <v>44.571428571428569</v>
      </c>
      <c r="M209" s="20">
        <v>1</v>
      </c>
      <c r="N209" s="1">
        <f t="shared" si="14"/>
        <v>45.571428571428569</v>
      </c>
      <c r="P209" s="19">
        <v>44354</v>
      </c>
      <c r="Q209" s="20">
        <v>38.142857142857139</v>
      </c>
      <c r="R209" s="20">
        <v>7.4285714285714288</v>
      </c>
      <c r="S209" s="1">
        <f t="shared" si="15"/>
        <v>45.571428571428569</v>
      </c>
    </row>
    <row r="210" spans="1:19" x14ac:dyDescent="0.25">
      <c r="A210" s="19">
        <v>44361</v>
      </c>
      <c r="B210" s="20">
        <v>7</v>
      </c>
      <c r="C210" s="20">
        <v>33.142857142857146</v>
      </c>
      <c r="D210" s="1">
        <f t="shared" si="12"/>
        <v>40.142857142857146</v>
      </c>
      <c r="F210" s="19">
        <v>44361</v>
      </c>
      <c r="G210" s="20">
        <v>37.714285714285715</v>
      </c>
      <c r="H210" s="20">
        <v>2.4285714285714288</v>
      </c>
      <c r="I210" s="1">
        <f t="shared" si="13"/>
        <v>40.142857142857146</v>
      </c>
      <c r="K210" s="19">
        <v>44361</v>
      </c>
      <c r="L210" s="20">
        <v>39.142857142857146</v>
      </c>
      <c r="M210" s="20">
        <v>1</v>
      </c>
      <c r="N210" s="1">
        <f t="shared" si="14"/>
        <v>40.142857142857146</v>
      </c>
      <c r="P210" s="19">
        <v>44361</v>
      </c>
      <c r="Q210" s="20">
        <v>33.142857142857146</v>
      </c>
      <c r="R210" s="20">
        <v>7</v>
      </c>
      <c r="S210" s="1">
        <f t="shared" si="15"/>
        <v>40.142857142857146</v>
      </c>
    </row>
    <row r="211" spans="1:19" x14ac:dyDescent="0.25">
      <c r="A211" s="19">
        <v>44368</v>
      </c>
      <c r="B211" s="20">
        <v>9.7142857142857135</v>
      </c>
      <c r="C211" s="20">
        <v>31.857142857142858</v>
      </c>
      <c r="D211" s="1">
        <f t="shared" si="12"/>
        <v>41.571428571428569</v>
      </c>
      <c r="F211" s="19">
        <v>44368</v>
      </c>
      <c r="G211" s="20">
        <v>37.142857142857139</v>
      </c>
      <c r="H211" s="20">
        <v>4.4285714285714288</v>
      </c>
      <c r="I211" s="1">
        <f t="shared" si="13"/>
        <v>41.571428571428569</v>
      </c>
      <c r="K211" s="19">
        <v>44368</v>
      </c>
      <c r="L211" s="20">
        <v>40.571428571428569</v>
      </c>
      <c r="M211" s="20">
        <v>1</v>
      </c>
      <c r="N211" s="1">
        <f t="shared" si="14"/>
        <v>41.571428571428569</v>
      </c>
      <c r="P211" s="19">
        <v>44368</v>
      </c>
      <c r="Q211" s="20">
        <v>34.571428571428569</v>
      </c>
      <c r="R211" s="20">
        <v>7</v>
      </c>
      <c r="S211" s="1">
        <f t="shared" si="15"/>
        <v>41.571428571428569</v>
      </c>
    </row>
    <row r="212" spans="1:19" x14ac:dyDescent="0.25">
      <c r="A212" s="19">
        <v>44375</v>
      </c>
      <c r="B212" s="20">
        <v>11.714285714285714</v>
      </c>
      <c r="C212" s="20">
        <v>34.714285714285715</v>
      </c>
      <c r="D212" s="1">
        <f t="shared" si="12"/>
        <v>46.428571428571431</v>
      </c>
      <c r="F212" s="19">
        <v>44375</v>
      </c>
      <c r="G212" s="20">
        <v>40.857142857142854</v>
      </c>
      <c r="H212" s="20">
        <v>5.5714285714285712</v>
      </c>
      <c r="I212" s="1">
        <f t="shared" si="13"/>
        <v>46.428571428571423</v>
      </c>
      <c r="K212" s="19">
        <v>44375</v>
      </c>
      <c r="L212" s="20">
        <v>45.428571428571431</v>
      </c>
      <c r="M212" s="20">
        <v>1</v>
      </c>
      <c r="N212" s="1">
        <f t="shared" si="14"/>
        <v>46.428571428571431</v>
      </c>
      <c r="P212" s="19">
        <v>44375</v>
      </c>
      <c r="Q212" s="20">
        <v>39.428571428571431</v>
      </c>
      <c r="R212" s="20">
        <v>7</v>
      </c>
      <c r="S212" s="1">
        <f t="shared" si="15"/>
        <v>46.428571428571431</v>
      </c>
    </row>
    <row r="213" spans="1:19" x14ac:dyDescent="0.25">
      <c r="A213" s="19">
        <v>44382</v>
      </c>
      <c r="B213" s="20">
        <v>9.1428571428571423</v>
      </c>
      <c r="C213" s="20">
        <v>33.714285714285715</v>
      </c>
      <c r="D213" s="1">
        <f t="shared" si="12"/>
        <v>42.857142857142861</v>
      </c>
      <c r="F213" s="19">
        <v>44382</v>
      </c>
      <c r="G213" s="20">
        <v>37.857142857142861</v>
      </c>
      <c r="H213" s="20">
        <v>5</v>
      </c>
      <c r="I213" s="1">
        <f t="shared" si="13"/>
        <v>42.857142857142861</v>
      </c>
      <c r="K213" s="19">
        <v>44382</v>
      </c>
      <c r="L213" s="20">
        <v>42</v>
      </c>
      <c r="M213" s="20">
        <v>0.8571428571428571</v>
      </c>
      <c r="N213" s="1">
        <f t="shared" si="14"/>
        <v>42.857142857142854</v>
      </c>
      <c r="P213" s="19">
        <v>44382</v>
      </c>
      <c r="Q213" s="20">
        <v>35.857142857142861</v>
      </c>
      <c r="R213" s="20">
        <v>7</v>
      </c>
      <c r="S213" s="1">
        <f t="shared" si="15"/>
        <v>42.857142857142861</v>
      </c>
    </row>
    <row r="214" spans="1:19" x14ac:dyDescent="0.25">
      <c r="A214" s="19">
        <v>44389</v>
      </c>
      <c r="B214" s="20">
        <v>11.142857142857142</v>
      </c>
      <c r="C214" s="20">
        <v>29.285714285714285</v>
      </c>
      <c r="D214" s="1">
        <f t="shared" si="12"/>
        <v>40.428571428571431</v>
      </c>
      <c r="F214" s="19">
        <v>44389</v>
      </c>
      <c r="G214" s="20">
        <v>35.714285714285715</v>
      </c>
      <c r="H214" s="20">
        <v>4.7142857142857144</v>
      </c>
      <c r="I214" s="1">
        <f t="shared" si="13"/>
        <v>40.428571428571431</v>
      </c>
      <c r="K214" s="19">
        <v>44389</v>
      </c>
      <c r="L214" s="20">
        <v>40.428571428571431</v>
      </c>
      <c r="M214" s="20">
        <v>0</v>
      </c>
      <c r="N214" s="1">
        <f t="shared" si="14"/>
        <v>40.428571428571431</v>
      </c>
      <c r="P214" s="19">
        <v>44389</v>
      </c>
      <c r="Q214" s="20">
        <v>31.857142857142858</v>
      </c>
      <c r="R214" s="20">
        <v>8.5714285714285712</v>
      </c>
      <c r="S214" s="1">
        <f t="shared" si="15"/>
        <v>40.428571428571431</v>
      </c>
    </row>
    <row r="215" spans="1:19" x14ac:dyDescent="0.25">
      <c r="A215" s="19">
        <v>44396</v>
      </c>
      <c r="B215" s="20">
        <v>11.571428571428571</v>
      </c>
      <c r="C215" s="20">
        <v>30.285714285714285</v>
      </c>
      <c r="D215" s="1">
        <f t="shared" si="12"/>
        <v>41.857142857142854</v>
      </c>
      <c r="F215" s="19">
        <v>44396</v>
      </c>
      <c r="G215" s="20">
        <v>38</v>
      </c>
      <c r="H215" s="20">
        <v>3.8571428571428572</v>
      </c>
      <c r="I215" s="1">
        <f t="shared" si="13"/>
        <v>41.857142857142854</v>
      </c>
      <c r="K215" s="19">
        <v>44396</v>
      </c>
      <c r="L215" s="20">
        <v>41.857142857142854</v>
      </c>
      <c r="M215" s="20">
        <v>0</v>
      </c>
      <c r="N215" s="1">
        <f t="shared" si="14"/>
        <v>41.857142857142854</v>
      </c>
      <c r="P215" s="19">
        <v>44396</v>
      </c>
      <c r="Q215" s="20">
        <v>32.428571428571431</v>
      </c>
      <c r="R215" s="20">
        <v>9.4285714285714288</v>
      </c>
      <c r="S215" s="1">
        <f t="shared" si="15"/>
        <v>41.857142857142861</v>
      </c>
    </row>
    <row r="216" spans="1:19" x14ac:dyDescent="0.25">
      <c r="A216" s="19">
        <v>44403</v>
      </c>
      <c r="B216" s="20">
        <v>10.571428571428571</v>
      </c>
      <c r="C216" s="20">
        <v>33.714285714285715</v>
      </c>
      <c r="D216" s="1">
        <f t="shared" si="12"/>
        <v>44.285714285714285</v>
      </c>
      <c r="F216" s="19">
        <v>44403</v>
      </c>
      <c r="G216" s="20">
        <v>39.714285714285715</v>
      </c>
      <c r="H216" s="20">
        <v>4.5714285714285712</v>
      </c>
      <c r="I216" s="1">
        <f t="shared" si="13"/>
        <v>44.285714285714285</v>
      </c>
      <c r="K216" s="19">
        <v>44403</v>
      </c>
      <c r="L216" s="20">
        <v>44.285714285714285</v>
      </c>
      <c r="M216" s="20">
        <v>0</v>
      </c>
      <c r="N216" s="1">
        <f t="shared" si="14"/>
        <v>44.285714285714285</v>
      </c>
      <c r="P216" s="19">
        <v>44403</v>
      </c>
      <c r="Q216" s="20">
        <v>36.142857142857146</v>
      </c>
      <c r="R216" s="20">
        <v>8.1428571428571423</v>
      </c>
      <c r="S216" s="1">
        <f t="shared" si="15"/>
        <v>44.285714285714292</v>
      </c>
    </row>
    <row r="217" spans="1:19" x14ac:dyDescent="0.25">
      <c r="A217" s="19">
        <v>44410</v>
      </c>
      <c r="B217" s="20">
        <v>8.4285714285714288</v>
      </c>
      <c r="C217" s="20">
        <v>33</v>
      </c>
      <c r="D217" s="1">
        <f t="shared" si="12"/>
        <v>41.428571428571431</v>
      </c>
      <c r="F217" s="19">
        <v>44410</v>
      </c>
      <c r="G217" s="20">
        <v>36.714285714285715</v>
      </c>
      <c r="H217" s="20">
        <v>4.7142857142857144</v>
      </c>
      <c r="I217" s="1">
        <f t="shared" si="13"/>
        <v>41.428571428571431</v>
      </c>
      <c r="K217" s="19">
        <v>44410</v>
      </c>
      <c r="L217" s="20">
        <v>40.285714285714285</v>
      </c>
      <c r="M217" s="20">
        <v>1.1428571428571428</v>
      </c>
      <c r="N217" s="1">
        <f t="shared" si="14"/>
        <v>41.428571428571431</v>
      </c>
      <c r="P217" s="19">
        <v>44410</v>
      </c>
      <c r="Q217" s="20">
        <v>34.857142857142854</v>
      </c>
      <c r="R217" s="20">
        <v>6.5714285714285712</v>
      </c>
      <c r="S217" s="1">
        <f t="shared" si="15"/>
        <v>41.428571428571423</v>
      </c>
    </row>
    <row r="218" spans="1:19" x14ac:dyDescent="0.25">
      <c r="A218" s="19">
        <v>44417</v>
      </c>
      <c r="B218" s="20">
        <v>9</v>
      </c>
      <c r="C218" s="20">
        <v>33.285714285714285</v>
      </c>
      <c r="D218" s="1">
        <f t="shared" si="12"/>
        <v>42.285714285714285</v>
      </c>
      <c r="F218" s="19">
        <v>44417</v>
      </c>
      <c r="G218" s="20">
        <v>36.142857142857139</v>
      </c>
      <c r="H218" s="20">
        <v>6.1428571428571432</v>
      </c>
      <c r="I218" s="1">
        <f t="shared" si="13"/>
        <v>42.285714285714285</v>
      </c>
      <c r="K218" s="19">
        <v>44417</v>
      </c>
      <c r="L218" s="20">
        <v>40.285714285714285</v>
      </c>
      <c r="M218" s="20">
        <v>2</v>
      </c>
      <c r="N218" s="1">
        <f t="shared" si="14"/>
        <v>42.285714285714285</v>
      </c>
      <c r="P218" s="19">
        <v>44417</v>
      </c>
      <c r="Q218" s="20">
        <v>35.285714285714285</v>
      </c>
      <c r="R218" s="20">
        <v>7</v>
      </c>
      <c r="S218" s="1">
        <f t="shared" si="15"/>
        <v>42.285714285714285</v>
      </c>
    </row>
    <row r="219" spans="1:19" x14ac:dyDescent="0.25">
      <c r="A219" s="19">
        <v>44424</v>
      </c>
      <c r="B219" s="20">
        <v>9.1428571428571423</v>
      </c>
      <c r="C219" s="20">
        <v>32.857142857142854</v>
      </c>
      <c r="D219" s="1">
        <f t="shared" si="12"/>
        <v>42</v>
      </c>
      <c r="F219" s="19">
        <v>44424</v>
      </c>
      <c r="G219" s="20">
        <v>35</v>
      </c>
      <c r="H219" s="20">
        <v>7</v>
      </c>
      <c r="I219" s="1">
        <f t="shared" si="13"/>
        <v>42</v>
      </c>
      <c r="K219" s="19">
        <v>44424</v>
      </c>
      <c r="L219" s="20">
        <v>40.571428571428569</v>
      </c>
      <c r="M219" s="20">
        <v>1.4285714285714286</v>
      </c>
      <c r="N219" s="1">
        <f t="shared" si="14"/>
        <v>42</v>
      </c>
      <c r="P219" s="19">
        <v>44424</v>
      </c>
      <c r="Q219" s="20">
        <v>35</v>
      </c>
      <c r="R219" s="20">
        <v>7</v>
      </c>
      <c r="S219" s="1">
        <f t="shared" si="15"/>
        <v>42</v>
      </c>
    </row>
    <row r="220" spans="1:19" x14ac:dyDescent="0.25">
      <c r="A220" s="19">
        <v>44431</v>
      </c>
      <c r="B220" s="20">
        <v>9.4285714285714288</v>
      </c>
      <c r="C220" s="20">
        <v>32.571428571428569</v>
      </c>
      <c r="D220" s="1">
        <f t="shared" si="12"/>
        <v>42</v>
      </c>
      <c r="F220" s="19">
        <v>44431</v>
      </c>
      <c r="G220" s="20">
        <v>36.285714285714285</v>
      </c>
      <c r="H220" s="20">
        <v>5.7142857142857144</v>
      </c>
      <c r="I220" s="1">
        <f t="shared" si="13"/>
        <v>42</v>
      </c>
      <c r="K220" s="19">
        <v>44431</v>
      </c>
      <c r="L220" s="20">
        <v>40.142857142857146</v>
      </c>
      <c r="M220" s="20">
        <v>1.8571428571428572</v>
      </c>
      <c r="N220" s="1">
        <f t="shared" si="14"/>
        <v>42</v>
      </c>
      <c r="P220" s="19">
        <v>44431</v>
      </c>
      <c r="Q220" s="20">
        <v>35.285714285714285</v>
      </c>
      <c r="R220" s="20">
        <v>6.7142857142857144</v>
      </c>
      <c r="S220" s="1">
        <f t="shared" si="15"/>
        <v>42</v>
      </c>
    </row>
    <row r="221" spans="1:19" x14ac:dyDescent="0.25">
      <c r="A221" s="19">
        <v>44438</v>
      </c>
      <c r="B221" s="20">
        <v>10.857142857142858</v>
      </c>
      <c r="C221" s="20">
        <v>34.571428571428569</v>
      </c>
      <c r="D221" s="1">
        <f t="shared" si="12"/>
        <v>45.428571428571431</v>
      </c>
      <c r="F221" s="19">
        <v>44438</v>
      </c>
      <c r="G221" s="20">
        <v>40.285714285714285</v>
      </c>
      <c r="H221" s="20">
        <v>5.1428571428571423</v>
      </c>
      <c r="I221" s="1">
        <f t="shared" si="13"/>
        <v>45.428571428571431</v>
      </c>
      <c r="K221" s="19">
        <v>44438</v>
      </c>
      <c r="L221" s="20">
        <v>43.428571428571431</v>
      </c>
      <c r="M221" s="20">
        <v>2</v>
      </c>
      <c r="N221" s="1">
        <f t="shared" si="14"/>
        <v>45.428571428571431</v>
      </c>
      <c r="P221" s="19">
        <v>44438</v>
      </c>
      <c r="Q221" s="20">
        <v>39.285714285714285</v>
      </c>
      <c r="R221" s="20">
        <v>6.1428571428571432</v>
      </c>
      <c r="S221" s="1">
        <f t="shared" si="15"/>
        <v>45.428571428571431</v>
      </c>
    </row>
    <row r="222" spans="1:19" x14ac:dyDescent="0.25">
      <c r="A222" s="19">
        <v>44445</v>
      </c>
      <c r="B222" s="20">
        <v>12.285714285714286</v>
      </c>
      <c r="C222" s="20">
        <v>37</v>
      </c>
      <c r="D222" s="1">
        <f t="shared" si="12"/>
        <v>49.285714285714285</v>
      </c>
      <c r="F222" s="19">
        <v>44445</v>
      </c>
      <c r="G222" s="20">
        <v>43.714285714285715</v>
      </c>
      <c r="H222" s="20">
        <v>5.5714285714285712</v>
      </c>
      <c r="I222" s="1">
        <f t="shared" si="13"/>
        <v>49.285714285714285</v>
      </c>
      <c r="K222" s="19">
        <v>44445</v>
      </c>
      <c r="L222" s="20">
        <v>47.285714285714285</v>
      </c>
      <c r="M222" s="20">
        <v>2</v>
      </c>
      <c r="N222" s="1">
        <f t="shared" si="14"/>
        <v>49.285714285714285</v>
      </c>
      <c r="P222" s="19">
        <v>44445</v>
      </c>
      <c r="Q222" s="20">
        <v>43.285714285714285</v>
      </c>
      <c r="R222" s="20">
        <v>6</v>
      </c>
      <c r="S222" s="1">
        <f t="shared" si="15"/>
        <v>49.285714285714285</v>
      </c>
    </row>
    <row r="223" spans="1:19" x14ac:dyDescent="0.25">
      <c r="A223" s="19">
        <v>44452</v>
      </c>
      <c r="B223" s="20">
        <v>15</v>
      </c>
      <c r="C223" s="20">
        <v>34.857142857142854</v>
      </c>
      <c r="D223" s="1">
        <f t="shared" si="12"/>
        <v>49.857142857142854</v>
      </c>
      <c r="F223" s="19">
        <v>44452</v>
      </c>
      <c r="G223" s="20">
        <v>43.142857142857139</v>
      </c>
      <c r="H223" s="20">
        <v>6.7142857142857144</v>
      </c>
      <c r="I223" s="1">
        <f t="shared" si="13"/>
        <v>49.857142857142854</v>
      </c>
      <c r="K223" s="19">
        <v>44452</v>
      </c>
      <c r="L223" s="20">
        <v>47.857142857142854</v>
      </c>
      <c r="M223" s="20">
        <v>2</v>
      </c>
      <c r="N223" s="1">
        <f t="shared" si="14"/>
        <v>49.857142857142854</v>
      </c>
      <c r="P223" s="19">
        <v>44452</v>
      </c>
      <c r="Q223" s="20">
        <v>44.142857142857146</v>
      </c>
      <c r="R223" s="20">
        <v>5.7142857142857144</v>
      </c>
      <c r="S223" s="1">
        <f t="shared" si="15"/>
        <v>49.857142857142861</v>
      </c>
    </row>
    <row r="224" spans="1:19" x14ac:dyDescent="0.25">
      <c r="A224" s="19">
        <v>44459</v>
      </c>
      <c r="B224" s="20">
        <v>14.714285714285714</v>
      </c>
      <c r="C224" s="20">
        <v>36.428571428571431</v>
      </c>
      <c r="D224" s="1">
        <f t="shared" si="12"/>
        <v>51.142857142857146</v>
      </c>
      <c r="F224" s="19">
        <v>44459</v>
      </c>
      <c r="G224" s="20">
        <v>43.857142857142861</v>
      </c>
      <c r="H224" s="20">
        <v>7.2857142857142856</v>
      </c>
      <c r="I224" s="1">
        <f t="shared" si="13"/>
        <v>51.142857142857146</v>
      </c>
      <c r="K224" s="19">
        <v>44459</v>
      </c>
      <c r="L224" s="20">
        <v>48.285714285714285</v>
      </c>
      <c r="M224" s="20">
        <v>2.8571428571428572</v>
      </c>
      <c r="N224" s="1">
        <f t="shared" si="14"/>
        <v>51.142857142857139</v>
      </c>
      <c r="P224" s="19">
        <v>44459</v>
      </c>
      <c r="Q224" s="20">
        <v>44.285714285714285</v>
      </c>
      <c r="R224" s="20">
        <v>6.8571428571428577</v>
      </c>
      <c r="S224" s="1">
        <f t="shared" si="15"/>
        <v>51.142857142857139</v>
      </c>
    </row>
    <row r="225" spans="1:19" x14ac:dyDescent="0.25">
      <c r="A225" s="19">
        <v>44466</v>
      </c>
      <c r="B225" s="20">
        <v>13</v>
      </c>
      <c r="C225" s="20">
        <v>37.428571428571431</v>
      </c>
      <c r="D225" s="1">
        <f t="shared" si="12"/>
        <v>50.428571428571431</v>
      </c>
      <c r="F225" s="19">
        <v>44466</v>
      </c>
      <c r="G225" s="20">
        <v>42.714285714285715</v>
      </c>
      <c r="H225" s="20">
        <v>7.7142857142857144</v>
      </c>
      <c r="I225" s="1">
        <f t="shared" si="13"/>
        <v>50.428571428571431</v>
      </c>
      <c r="K225" s="19">
        <v>44466</v>
      </c>
      <c r="L225" s="20">
        <v>46.857142857142854</v>
      </c>
      <c r="M225" s="20">
        <v>3.5714285714285716</v>
      </c>
      <c r="N225" s="1">
        <f t="shared" si="14"/>
        <v>50.428571428571423</v>
      </c>
      <c r="P225" s="19">
        <v>44466</v>
      </c>
      <c r="Q225" s="20">
        <v>42.714285714285715</v>
      </c>
      <c r="R225" s="20">
        <v>7.7142857142857144</v>
      </c>
      <c r="S225" s="1">
        <f t="shared" si="15"/>
        <v>50.428571428571431</v>
      </c>
    </row>
    <row r="226" spans="1:19" x14ac:dyDescent="0.25">
      <c r="A226" s="19">
        <v>44473</v>
      </c>
      <c r="B226" s="20">
        <v>13</v>
      </c>
      <c r="C226" s="20">
        <v>29.857142857142858</v>
      </c>
      <c r="D226" s="1">
        <f t="shared" si="12"/>
        <v>42.857142857142861</v>
      </c>
      <c r="F226" s="19">
        <v>44473</v>
      </c>
      <c r="G226" s="20">
        <v>37.285714285714285</v>
      </c>
      <c r="H226" s="20">
        <v>5.5714285714285712</v>
      </c>
      <c r="I226" s="1">
        <f t="shared" si="13"/>
        <v>42.857142857142854</v>
      </c>
      <c r="K226" s="19">
        <v>44473</v>
      </c>
      <c r="L226" s="20">
        <v>39.857142857142861</v>
      </c>
      <c r="M226" s="20">
        <v>3</v>
      </c>
      <c r="N226" s="1">
        <f t="shared" si="14"/>
        <v>42.857142857142861</v>
      </c>
      <c r="P226" s="19">
        <v>44473</v>
      </c>
      <c r="Q226" s="20">
        <v>33.428571428571431</v>
      </c>
      <c r="R226" s="20">
        <v>9.4285714285714288</v>
      </c>
      <c r="S226" s="1">
        <f t="shared" si="15"/>
        <v>42.857142857142861</v>
      </c>
    </row>
    <row r="227" spans="1:19" x14ac:dyDescent="0.25">
      <c r="A227" s="19">
        <v>44480</v>
      </c>
      <c r="B227" s="20">
        <v>11.857142857142858</v>
      </c>
      <c r="C227" s="20">
        <v>31.142857142857142</v>
      </c>
      <c r="D227" s="1">
        <f t="shared" si="12"/>
        <v>43</v>
      </c>
      <c r="F227" s="19">
        <v>44480</v>
      </c>
      <c r="G227" s="20">
        <v>38.714285714285715</v>
      </c>
      <c r="H227" s="20">
        <v>4.2857142857142856</v>
      </c>
      <c r="I227" s="1">
        <f t="shared" si="13"/>
        <v>43</v>
      </c>
      <c r="K227" s="19">
        <v>44480</v>
      </c>
      <c r="L227" s="20">
        <v>41</v>
      </c>
      <c r="M227" s="20">
        <v>2</v>
      </c>
      <c r="N227" s="1">
        <f t="shared" si="14"/>
        <v>43</v>
      </c>
      <c r="P227" s="19">
        <v>44480</v>
      </c>
      <c r="Q227" s="20">
        <v>34.428571428571431</v>
      </c>
      <c r="R227" s="20">
        <v>8.5714285714285712</v>
      </c>
      <c r="S227" s="1">
        <f t="shared" si="15"/>
        <v>43</v>
      </c>
    </row>
    <row r="228" spans="1:19" x14ac:dyDescent="0.25">
      <c r="A228" s="19">
        <v>44487</v>
      </c>
      <c r="B228" s="20">
        <v>13</v>
      </c>
      <c r="C228" s="20">
        <v>36.428571428571431</v>
      </c>
      <c r="D228" s="1">
        <f t="shared" si="12"/>
        <v>49.428571428571431</v>
      </c>
      <c r="F228" s="19">
        <v>44487</v>
      </c>
      <c r="G228" s="20">
        <v>45.428571428571431</v>
      </c>
      <c r="H228" s="20">
        <v>4</v>
      </c>
      <c r="I228" s="1">
        <f t="shared" si="13"/>
        <v>49.428571428571431</v>
      </c>
      <c r="K228" s="19">
        <v>44487</v>
      </c>
      <c r="L228" s="20">
        <v>47.714285714285715</v>
      </c>
      <c r="M228" s="20">
        <v>1.7142857142857142</v>
      </c>
      <c r="N228" s="1">
        <f t="shared" si="14"/>
        <v>49.428571428571431</v>
      </c>
      <c r="P228" s="19">
        <v>44487</v>
      </c>
      <c r="Q228" s="20">
        <v>42</v>
      </c>
      <c r="R228" s="20">
        <v>7.4285714285714288</v>
      </c>
      <c r="S228" s="1">
        <f t="shared" si="15"/>
        <v>49.428571428571431</v>
      </c>
    </row>
    <row r="229" spans="1:19" x14ac:dyDescent="0.25">
      <c r="A229" s="19">
        <v>44494</v>
      </c>
      <c r="B229" s="20">
        <v>16.714285714285715</v>
      </c>
      <c r="C229" s="20">
        <v>36.428571428571431</v>
      </c>
      <c r="D229" s="1">
        <f t="shared" si="12"/>
        <v>53.142857142857146</v>
      </c>
      <c r="F229" s="19">
        <v>44494</v>
      </c>
      <c r="G229" s="20">
        <v>50.571428571428569</v>
      </c>
      <c r="H229" s="20">
        <v>2.5714285714285712</v>
      </c>
      <c r="I229" s="1">
        <f t="shared" si="13"/>
        <v>53.142857142857139</v>
      </c>
      <c r="K229" s="19">
        <v>44494</v>
      </c>
      <c r="L229" s="20">
        <v>52.142857142857146</v>
      </c>
      <c r="M229" s="20">
        <v>1</v>
      </c>
      <c r="N229" s="1">
        <f t="shared" si="14"/>
        <v>53.142857142857146</v>
      </c>
      <c r="P229" s="19">
        <v>44494</v>
      </c>
      <c r="Q229" s="20">
        <v>46</v>
      </c>
      <c r="R229" s="20">
        <v>7.1428571428571432</v>
      </c>
      <c r="S229" s="1">
        <f t="shared" si="15"/>
        <v>53.142857142857146</v>
      </c>
    </row>
    <row r="230" spans="1:19" x14ac:dyDescent="0.25">
      <c r="A230" s="19">
        <v>44501</v>
      </c>
      <c r="B230" s="20">
        <v>16.142857142857142</v>
      </c>
      <c r="C230" s="20">
        <v>41.571428571428569</v>
      </c>
      <c r="D230" s="1">
        <f t="shared" si="12"/>
        <v>57.714285714285708</v>
      </c>
      <c r="F230" s="19">
        <v>44501</v>
      </c>
      <c r="G230" s="20">
        <v>54.142857142857139</v>
      </c>
      <c r="H230" s="20">
        <v>3.5714285714285716</v>
      </c>
      <c r="I230" s="1">
        <f t="shared" si="13"/>
        <v>57.714285714285708</v>
      </c>
      <c r="K230" s="19">
        <v>44501</v>
      </c>
      <c r="L230" s="20">
        <v>56.857142857142861</v>
      </c>
      <c r="M230" s="20">
        <v>0.8571428571428571</v>
      </c>
      <c r="N230" s="1">
        <f t="shared" si="14"/>
        <v>57.714285714285715</v>
      </c>
      <c r="P230" s="19">
        <v>44501</v>
      </c>
      <c r="Q230" s="20">
        <v>48.714285714285708</v>
      </c>
      <c r="R230" s="20">
        <v>9</v>
      </c>
      <c r="S230" s="1">
        <f t="shared" si="15"/>
        <v>57.714285714285708</v>
      </c>
    </row>
    <row r="231" spans="1:19" x14ac:dyDescent="0.25">
      <c r="A231" s="19">
        <v>44508</v>
      </c>
      <c r="B231" s="20">
        <v>16.857142857142858</v>
      </c>
      <c r="C231" s="20">
        <v>43.714285714285715</v>
      </c>
      <c r="D231" s="1">
        <f t="shared" si="12"/>
        <v>60.571428571428569</v>
      </c>
      <c r="F231" s="19">
        <v>44508</v>
      </c>
      <c r="G231" s="20">
        <v>53.428571428571431</v>
      </c>
      <c r="H231" s="20">
        <v>7.1428571428571423</v>
      </c>
      <c r="I231" s="1">
        <f t="shared" si="13"/>
        <v>60.571428571428569</v>
      </c>
      <c r="K231" s="19">
        <v>44508</v>
      </c>
      <c r="L231" s="20">
        <v>59.571428571428569</v>
      </c>
      <c r="M231" s="20">
        <v>1</v>
      </c>
      <c r="N231" s="1">
        <f t="shared" si="14"/>
        <v>60.571428571428569</v>
      </c>
      <c r="P231" s="19">
        <v>44508</v>
      </c>
      <c r="Q231" s="20">
        <v>49.571428571428569</v>
      </c>
      <c r="R231" s="20">
        <v>11</v>
      </c>
      <c r="S231" s="1">
        <f t="shared" si="15"/>
        <v>60.571428571428569</v>
      </c>
    </row>
    <row r="232" spans="1:19" x14ac:dyDescent="0.25">
      <c r="A232" s="19">
        <v>44515</v>
      </c>
      <c r="B232" s="20">
        <v>16.285714285714285</v>
      </c>
      <c r="C232" s="20">
        <v>42.571428571428569</v>
      </c>
      <c r="D232" s="1">
        <f t="shared" si="12"/>
        <v>58.857142857142854</v>
      </c>
      <c r="F232" s="19">
        <v>44515</v>
      </c>
      <c r="G232" s="20">
        <v>50.857142857142854</v>
      </c>
      <c r="H232" s="20">
        <v>8</v>
      </c>
      <c r="I232" s="1">
        <f t="shared" si="13"/>
        <v>58.857142857142854</v>
      </c>
      <c r="K232" s="19">
        <v>44515</v>
      </c>
      <c r="L232" s="20">
        <v>56.857142857142854</v>
      </c>
      <c r="M232" s="20">
        <v>2</v>
      </c>
      <c r="N232" s="1">
        <f t="shared" si="14"/>
        <v>58.857142857142854</v>
      </c>
      <c r="P232" s="19">
        <v>44515</v>
      </c>
      <c r="Q232" s="20">
        <v>49.714285714285715</v>
      </c>
      <c r="R232" s="20">
        <v>9.1428571428571423</v>
      </c>
      <c r="S232" s="1">
        <f t="shared" si="15"/>
        <v>58.857142857142861</v>
      </c>
    </row>
    <row r="233" spans="1:19" x14ac:dyDescent="0.25">
      <c r="A233" s="19">
        <v>44522</v>
      </c>
      <c r="B233" s="20">
        <v>16.714285714285715</v>
      </c>
      <c r="C233" s="20">
        <v>44.142857142857146</v>
      </c>
      <c r="D233" s="1">
        <f t="shared" si="12"/>
        <v>60.857142857142861</v>
      </c>
      <c r="F233" s="19">
        <v>44522</v>
      </c>
      <c r="G233" s="20">
        <v>54.142857142857146</v>
      </c>
      <c r="H233" s="20">
        <v>6.7142857142857144</v>
      </c>
      <c r="I233" s="1">
        <f t="shared" si="13"/>
        <v>60.857142857142861</v>
      </c>
      <c r="K233" s="19">
        <v>44522</v>
      </c>
      <c r="L233" s="20">
        <v>58.142857142857146</v>
      </c>
      <c r="M233" s="20">
        <v>2.7142857142857144</v>
      </c>
      <c r="N233" s="1">
        <f t="shared" si="14"/>
        <v>60.857142857142861</v>
      </c>
      <c r="P233" s="19">
        <v>44522</v>
      </c>
      <c r="Q233" s="20">
        <v>52.714285714285715</v>
      </c>
      <c r="R233" s="20">
        <v>8.1428571428571423</v>
      </c>
      <c r="S233" s="1">
        <f t="shared" si="15"/>
        <v>60.857142857142861</v>
      </c>
    </row>
    <row r="234" spans="1:19" x14ac:dyDescent="0.25">
      <c r="A234" s="19">
        <v>44529</v>
      </c>
      <c r="B234" s="20">
        <v>17.428571428571427</v>
      </c>
      <c r="C234" s="20">
        <v>35.857142857142854</v>
      </c>
      <c r="D234" s="1">
        <f t="shared" si="12"/>
        <v>53.285714285714278</v>
      </c>
      <c r="F234" s="19">
        <v>44529</v>
      </c>
      <c r="G234" s="20">
        <v>47.714285714285715</v>
      </c>
      <c r="H234" s="20">
        <v>5.5714285714285712</v>
      </c>
      <c r="I234" s="1">
        <f t="shared" si="13"/>
        <v>53.285714285714285</v>
      </c>
      <c r="K234" s="19">
        <v>44529</v>
      </c>
      <c r="L234" s="20">
        <v>51</v>
      </c>
      <c r="M234" s="20">
        <v>2.2857142857142856</v>
      </c>
      <c r="N234" s="1">
        <f t="shared" si="14"/>
        <v>53.285714285714285</v>
      </c>
      <c r="P234" s="19">
        <v>44529</v>
      </c>
      <c r="Q234" s="20">
        <v>44.857142857142861</v>
      </c>
      <c r="R234" s="20">
        <v>8.4285714285714288</v>
      </c>
      <c r="S234" s="1">
        <f t="shared" si="15"/>
        <v>53.285714285714292</v>
      </c>
    </row>
    <row r="235" spans="1:19" x14ac:dyDescent="0.25">
      <c r="A235" s="19">
        <v>44536</v>
      </c>
      <c r="B235" s="20">
        <v>15.285714285714286</v>
      </c>
      <c r="C235" s="20">
        <v>33.571428571428569</v>
      </c>
      <c r="D235" s="1">
        <f t="shared" si="12"/>
        <v>48.857142857142854</v>
      </c>
      <c r="F235" s="19">
        <v>44536</v>
      </c>
      <c r="G235" s="20">
        <v>42.285714285714285</v>
      </c>
      <c r="H235" s="20">
        <v>6.5714285714285712</v>
      </c>
      <c r="I235" s="1">
        <f t="shared" si="13"/>
        <v>48.857142857142854</v>
      </c>
      <c r="K235" s="19">
        <v>44536</v>
      </c>
      <c r="L235" s="20">
        <v>47.571428571428569</v>
      </c>
      <c r="M235" s="20">
        <v>1.2857142857142858</v>
      </c>
      <c r="N235" s="1">
        <f t="shared" si="14"/>
        <v>48.857142857142854</v>
      </c>
      <c r="P235" s="19">
        <v>44536</v>
      </c>
      <c r="Q235" s="20">
        <v>40</v>
      </c>
      <c r="R235" s="20">
        <v>8.8571428571428577</v>
      </c>
      <c r="S235" s="1">
        <f t="shared" si="15"/>
        <v>48.857142857142861</v>
      </c>
    </row>
    <row r="236" spans="1:19" x14ac:dyDescent="0.25">
      <c r="A236" s="19">
        <v>44543</v>
      </c>
      <c r="B236" s="20">
        <v>15.142857142857142</v>
      </c>
      <c r="C236" s="20">
        <v>33.428571428571431</v>
      </c>
      <c r="D236" s="1">
        <f t="shared" si="12"/>
        <v>48.571428571428569</v>
      </c>
      <c r="F236" s="19">
        <v>44543</v>
      </c>
      <c r="G236" s="20">
        <v>41.571428571428569</v>
      </c>
      <c r="H236" s="20">
        <v>7</v>
      </c>
      <c r="I236" s="1">
        <f t="shared" si="13"/>
        <v>48.571428571428569</v>
      </c>
      <c r="K236" s="19">
        <v>44543</v>
      </c>
      <c r="L236" s="20">
        <v>46.714285714285715</v>
      </c>
      <c r="M236" s="20">
        <v>1.8571428571428572</v>
      </c>
      <c r="N236" s="1">
        <f t="shared" si="14"/>
        <v>48.571428571428569</v>
      </c>
      <c r="P236" s="19">
        <v>44543</v>
      </c>
      <c r="Q236" s="20">
        <v>36.714285714285715</v>
      </c>
      <c r="R236" s="20">
        <v>11.857142857142858</v>
      </c>
      <c r="S236" s="1">
        <f t="shared" si="15"/>
        <v>48.571428571428569</v>
      </c>
    </row>
    <row r="237" spans="1:19" x14ac:dyDescent="0.25">
      <c r="A237" s="19">
        <v>44550</v>
      </c>
      <c r="B237" s="20">
        <v>8.4285714285714288</v>
      </c>
      <c r="C237" s="20">
        <v>31.142857142857142</v>
      </c>
      <c r="D237" s="1">
        <f t="shared" si="12"/>
        <v>39.571428571428569</v>
      </c>
      <c r="F237" s="19">
        <v>44550</v>
      </c>
      <c r="G237" s="20">
        <v>34</v>
      </c>
      <c r="H237" s="20">
        <v>5.5714285714285712</v>
      </c>
      <c r="I237" s="1">
        <f t="shared" si="13"/>
        <v>39.571428571428569</v>
      </c>
      <c r="K237" s="19">
        <v>44550</v>
      </c>
      <c r="L237" s="20">
        <v>37.142857142857146</v>
      </c>
      <c r="M237" s="20">
        <v>2.4285714285714284</v>
      </c>
      <c r="N237" s="1">
        <f t="shared" si="14"/>
        <v>39.571428571428577</v>
      </c>
      <c r="P237" s="19">
        <v>44550</v>
      </c>
      <c r="Q237" s="20">
        <v>30.428571428571427</v>
      </c>
      <c r="R237" s="20">
        <v>9.2857142857142847</v>
      </c>
      <c r="S237" s="1">
        <f t="shared" si="15"/>
        <v>39.714285714285708</v>
      </c>
    </row>
    <row r="238" spans="1:19" x14ac:dyDescent="0.25">
      <c r="A238" s="19">
        <v>44557</v>
      </c>
      <c r="B238" s="20">
        <v>12.142857142857142</v>
      </c>
      <c r="C238" s="20">
        <v>39.428571428571431</v>
      </c>
      <c r="D238" s="1">
        <f t="shared" si="12"/>
        <v>51.571428571428569</v>
      </c>
      <c r="F238" s="19">
        <v>44557</v>
      </c>
      <c r="G238" s="20">
        <v>45.857142857142861</v>
      </c>
      <c r="H238" s="20">
        <v>5.7142857142857144</v>
      </c>
      <c r="I238" s="1">
        <f t="shared" si="13"/>
        <v>51.571428571428577</v>
      </c>
      <c r="K238" s="19">
        <v>44557</v>
      </c>
      <c r="L238" s="20">
        <v>48.571428571428569</v>
      </c>
      <c r="M238" s="20">
        <v>3</v>
      </c>
      <c r="N238" s="1">
        <f t="shared" si="14"/>
        <v>51.571428571428569</v>
      </c>
      <c r="P238" s="19">
        <v>44557</v>
      </c>
      <c r="Q238" s="20">
        <v>42.142857142857139</v>
      </c>
      <c r="R238" s="20">
        <v>9.4285714285714288</v>
      </c>
      <c r="S238" s="1">
        <f t="shared" si="15"/>
        <v>51.571428571428569</v>
      </c>
    </row>
    <row r="239" spans="1:19" x14ac:dyDescent="0.25">
      <c r="A239" s="19">
        <v>44564</v>
      </c>
      <c r="B239" s="20">
        <v>16.571428571428573</v>
      </c>
      <c r="C239" s="20">
        <v>42.571428571428569</v>
      </c>
      <c r="D239" s="1">
        <f t="shared" si="12"/>
        <v>59.142857142857139</v>
      </c>
      <c r="F239" s="19">
        <v>44564</v>
      </c>
      <c r="G239" s="20">
        <v>54.285714285714285</v>
      </c>
      <c r="H239" s="20">
        <v>4.8571428571428577</v>
      </c>
      <c r="I239" s="1">
        <f t="shared" si="13"/>
        <v>59.142857142857139</v>
      </c>
      <c r="K239" s="19">
        <v>44564</v>
      </c>
      <c r="L239" s="20">
        <v>57.142857142857139</v>
      </c>
      <c r="M239" s="20">
        <v>2</v>
      </c>
      <c r="N239" s="1">
        <f t="shared" si="14"/>
        <v>59.142857142857139</v>
      </c>
      <c r="P239" s="19">
        <v>44564</v>
      </c>
      <c r="Q239" s="20">
        <v>50.285714285714285</v>
      </c>
      <c r="R239" s="20">
        <v>8.8571428571428577</v>
      </c>
      <c r="S239" s="1">
        <f t="shared" si="15"/>
        <v>59.142857142857139</v>
      </c>
    </row>
    <row r="240" spans="1:19" x14ac:dyDescent="0.25">
      <c r="A240" s="19">
        <v>44571</v>
      </c>
      <c r="B240" s="20">
        <v>15.714285714285714</v>
      </c>
      <c r="C240" s="20">
        <v>45.285714285714285</v>
      </c>
      <c r="D240" s="1">
        <f t="shared" si="12"/>
        <v>61</v>
      </c>
      <c r="F240" s="19">
        <v>44571</v>
      </c>
      <c r="G240" s="20">
        <v>56</v>
      </c>
      <c r="H240" s="20">
        <v>5</v>
      </c>
      <c r="I240" s="1">
        <f t="shared" si="13"/>
        <v>61</v>
      </c>
      <c r="K240" s="19">
        <v>44571</v>
      </c>
      <c r="L240" s="20">
        <v>59.428571428571431</v>
      </c>
      <c r="M240" s="20">
        <v>1.5714285714285714</v>
      </c>
      <c r="N240" s="1">
        <f t="shared" si="14"/>
        <v>61</v>
      </c>
      <c r="P240" s="19">
        <v>44571</v>
      </c>
      <c r="Q240" s="20">
        <v>52.857142857142854</v>
      </c>
      <c r="R240" s="20">
        <v>8.1428571428571423</v>
      </c>
      <c r="S240" s="1">
        <f t="shared" si="15"/>
        <v>61</v>
      </c>
    </row>
    <row r="241" spans="1:19" x14ac:dyDescent="0.25">
      <c r="A241" s="19">
        <v>44578</v>
      </c>
      <c r="B241" s="20">
        <v>12.571428571428571</v>
      </c>
      <c r="C241" s="20">
        <v>47</v>
      </c>
      <c r="D241" s="1">
        <f t="shared" si="12"/>
        <v>59.571428571428569</v>
      </c>
      <c r="F241" s="19">
        <v>44578</v>
      </c>
      <c r="G241" s="20">
        <v>54</v>
      </c>
      <c r="H241" s="20">
        <v>5.5714285714285721</v>
      </c>
      <c r="I241" s="1">
        <f t="shared" si="13"/>
        <v>59.571428571428569</v>
      </c>
      <c r="K241" s="19">
        <v>44578</v>
      </c>
      <c r="L241" s="20">
        <v>58</v>
      </c>
      <c r="M241" s="20">
        <v>1.5714285714285714</v>
      </c>
      <c r="N241" s="1">
        <f t="shared" si="14"/>
        <v>59.571428571428569</v>
      </c>
      <c r="P241" s="19">
        <v>44578</v>
      </c>
      <c r="Q241" s="20">
        <v>51.714285714285715</v>
      </c>
      <c r="R241" s="20">
        <v>7.8571428571428568</v>
      </c>
      <c r="S241" s="1">
        <f t="shared" si="15"/>
        <v>59.571428571428569</v>
      </c>
    </row>
    <row r="242" spans="1:19" x14ac:dyDescent="0.25">
      <c r="A242" s="19">
        <v>44585</v>
      </c>
      <c r="B242" s="20">
        <v>10.142857142857142</v>
      </c>
      <c r="C242" s="20">
        <v>42.714285714285715</v>
      </c>
      <c r="D242" s="1">
        <f t="shared" si="12"/>
        <v>52.857142857142861</v>
      </c>
      <c r="F242" s="19">
        <v>44585</v>
      </c>
      <c r="G242" s="20">
        <v>47.142857142857139</v>
      </c>
      <c r="H242" s="20">
        <v>5.7142857142857144</v>
      </c>
      <c r="I242" s="1">
        <f t="shared" si="13"/>
        <v>52.857142857142854</v>
      </c>
      <c r="K242" s="19">
        <v>44585</v>
      </c>
      <c r="L242" s="20">
        <v>49.857142857142861</v>
      </c>
      <c r="M242" s="20">
        <v>3</v>
      </c>
      <c r="N242" s="1">
        <f t="shared" si="14"/>
        <v>52.857142857142861</v>
      </c>
      <c r="P242" s="19">
        <v>44585</v>
      </c>
      <c r="Q242" s="20">
        <v>44.714285714285708</v>
      </c>
      <c r="R242" s="20">
        <v>8.1428571428571423</v>
      </c>
      <c r="S242" s="1">
        <f t="shared" si="15"/>
        <v>52.857142857142847</v>
      </c>
    </row>
    <row r="243" spans="1:19" x14ac:dyDescent="0.25">
      <c r="A243" s="19">
        <v>44592</v>
      </c>
      <c r="B243" s="20">
        <v>10</v>
      </c>
      <c r="C243" s="20">
        <v>39.571428571428569</v>
      </c>
      <c r="D243" s="1">
        <f t="shared" si="12"/>
        <v>49.571428571428569</v>
      </c>
      <c r="F243" s="19">
        <v>44592</v>
      </c>
      <c r="G243" s="20">
        <v>43.142857142857139</v>
      </c>
      <c r="H243" s="20">
        <v>6.4285714285714279</v>
      </c>
      <c r="I243" s="1">
        <f t="shared" si="13"/>
        <v>49.571428571428569</v>
      </c>
      <c r="K243" s="19">
        <v>44592</v>
      </c>
      <c r="L243" s="20">
        <v>46.571428571428569</v>
      </c>
      <c r="M243" s="20">
        <v>3</v>
      </c>
      <c r="N243" s="1">
        <f t="shared" si="14"/>
        <v>49.571428571428569</v>
      </c>
      <c r="P243" s="19">
        <v>44592</v>
      </c>
      <c r="Q243" s="20">
        <v>41.142857142857139</v>
      </c>
      <c r="R243" s="20">
        <v>8.4285714285714288</v>
      </c>
      <c r="S243" s="1">
        <f t="shared" si="15"/>
        <v>49.571428571428569</v>
      </c>
    </row>
    <row r="244" spans="1:19" x14ac:dyDescent="0.25">
      <c r="A244" s="19">
        <v>44599</v>
      </c>
      <c r="B244" s="20">
        <v>10</v>
      </c>
      <c r="C244" s="20">
        <v>38.571428571428569</v>
      </c>
      <c r="D244" s="1">
        <f t="shared" si="12"/>
        <v>48.571428571428569</v>
      </c>
      <c r="F244" s="19">
        <v>44599</v>
      </c>
      <c r="G244" s="20">
        <v>43</v>
      </c>
      <c r="H244" s="20">
        <v>5.5714285714285721</v>
      </c>
      <c r="I244" s="1">
        <f t="shared" si="13"/>
        <v>48.571428571428569</v>
      </c>
      <c r="K244" s="19">
        <v>44599</v>
      </c>
      <c r="L244" s="20">
        <v>45.571428571428569</v>
      </c>
      <c r="M244" s="20">
        <v>3</v>
      </c>
      <c r="N244" s="1">
        <f t="shared" si="14"/>
        <v>48.571428571428569</v>
      </c>
      <c r="P244" s="19">
        <v>44599</v>
      </c>
      <c r="Q244" s="20">
        <v>40</v>
      </c>
      <c r="R244" s="20">
        <v>8.5714285714285712</v>
      </c>
      <c r="S244" s="1">
        <f t="shared" si="15"/>
        <v>48.571428571428569</v>
      </c>
    </row>
    <row r="245" spans="1:19" x14ac:dyDescent="0.25">
      <c r="A245" s="19">
        <v>44606</v>
      </c>
      <c r="B245" s="20">
        <v>9.8571428571428577</v>
      </c>
      <c r="C245" s="20">
        <v>36.428571428571431</v>
      </c>
      <c r="D245" s="1">
        <f t="shared" si="12"/>
        <v>46.285714285714292</v>
      </c>
      <c r="F245" s="19">
        <v>44606</v>
      </c>
      <c r="G245" s="20">
        <v>40.285714285714285</v>
      </c>
      <c r="H245" s="20">
        <v>6</v>
      </c>
      <c r="I245" s="1">
        <f t="shared" si="13"/>
        <v>46.285714285714285</v>
      </c>
      <c r="K245" s="19">
        <v>44606</v>
      </c>
      <c r="L245" s="20">
        <v>43.714285714285708</v>
      </c>
      <c r="M245" s="20">
        <v>2.5714285714285716</v>
      </c>
      <c r="N245" s="1">
        <f t="shared" si="14"/>
        <v>46.285714285714278</v>
      </c>
      <c r="P245" s="19">
        <v>44606</v>
      </c>
      <c r="Q245" s="20">
        <v>36.428571428571431</v>
      </c>
      <c r="R245" s="20">
        <v>9.8571428571428577</v>
      </c>
      <c r="S245" s="1">
        <f t="shared" si="15"/>
        <v>46.285714285714292</v>
      </c>
    </row>
    <row r="246" spans="1:19" x14ac:dyDescent="0.25">
      <c r="A246" s="19">
        <v>44613</v>
      </c>
      <c r="B246" s="20">
        <v>13.142857142857142</v>
      </c>
      <c r="C246" s="20">
        <v>33.857142857142854</v>
      </c>
      <c r="D246" s="1">
        <f t="shared" si="12"/>
        <v>47</v>
      </c>
      <c r="F246" s="19">
        <v>44613</v>
      </c>
      <c r="G246" s="20">
        <v>40.428571428571431</v>
      </c>
      <c r="H246" s="20">
        <v>6.5714285714285712</v>
      </c>
      <c r="I246" s="1">
        <f t="shared" si="13"/>
        <v>47</v>
      </c>
      <c r="K246" s="19">
        <v>44613</v>
      </c>
      <c r="L246" s="20">
        <v>45</v>
      </c>
      <c r="M246" s="20">
        <v>2</v>
      </c>
      <c r="N246" s="1">
        <f t="shared" si="14"/>
        <v>47</v>
      </c>
      <c r="P246" s="19">
        <v>44613</v>
      </c>
      <c r="Q246" s="20">
        <v>37.142857142857146</v>
      </c>
      <c r="R246" s="20">
        <v>9.8571428571428577</v>
      </c>
      <c r="S246" s="1">
        <f t="shared" si="15"/>
        <v>47</v>
      </c>
    </row>
    <row r="247" spans="1:19" x14ac:dyDescent="0.25">
      <c r="A247" s="19">
        <v>44620</v>
      </c>
      <c r="B247" s="20">
        <v>17</v>
      </c>
      <c r="C247" s="20">
        <v>32.714285714285715</v>
      </c>
      <c r="D247" s="1">
        <f t="shared" si="12"/>
        <v>49.714285714285715</v>
      </c>
      <c r="F247" s="19">
        <v>44620</v>
      </c>
      <c r="G247" s="20">
        <v>44.285714285714285</v>
      </c>
      <c r="H247" s="20">
        <v>5.4285714285714288</v>
      </c>
      <c r="I247" s="1">
        <f t="shared" si="13"/>
        <v>49.714285714285715</v>
      </c>
      <c r="K247" s="19">
        <v>44620</v>
      </c>
      <c r="L247" s="20">
        <v>46.285714285714285</v>
      </c>
      <c r="M247" s="20">
        <v>3.4285714285714288</v>
      </c>
      <c r="N247" s="1">
        <f t="shared" si="14"/>
        <v>49.714285714285715</v>
      </c>
      <c r="P247" s="19">
        <v>44620</v>
      </c>
      <c r="Q247" s="20">
        <v>40.571428571428569</v>
      </c>
      <c r="R247" s="20">
        <v>9.1428571428571423</v>
      </c>
      <c r="S247" s="1">
        <f t="shared" si="15"/>
        <v>49.714285714285708</v>
      </c>
    </row>
    <row r="248" spans="1:19" x14ac:dyDescent="0.25">
      <c r="A248" s="19">
        <v>44627</v>
      </c>
      <c r="B248" s="20">
        <v>16.142857142857142</v>
      </c>
      <c r="C248" s="20">
        <v>36.857142857142854</v>
      </c>
      <c r="D248" s="1">
        <f t="shared" si="12"/>
        <v>53</v>
      </c>
      <c r="F248" s="19">
        <v>44627</v>
      </c>
      <c r="G248" s="20">
        <v>45</v>
      </c>
      <c r="H248" s="20">
        <v>8</v>
      </c>
      <c r="I248" s="1">
        <f t="shared" si="13"/>
        <v>53</v>
      </c>
      <c r="K248" s="19">
        <v>44627</v>
      </c>
      <c r="L248" s="20">
        <v>49</v>
      </c>
      <c r="M248" s="20">
        <v>4</v>
      </c>
      <c r="N248" s="1">
        <f t="shared" si="14"/>
        <v>53</v>
      </c>
      <c r="P248" s="19">
        <v>44627</v>
      </c>
      <c r="Q248" s="20">
        <v>44.714285714285715</v>
      </c>
      <c r="R248" s="20">
        <v>8.2857142857142847</v>
      </c>
      <c r="S248" s="1">
        <f t="shared" si="15"/>
        <v>53</v>
      </c>
    </row>
    <row r="249" spans="1:19" x14ac:dyDescent="0.25">
      <c r="A249" s="19">
        <v>44634</v>
      </c>
      <c r="B249" s="20">
        <v>16</v>
      </c>
      <c r="C249" s="20">
        <v>35.571428571428569</v>
      </c>
      <c r="D249" s="1">
        <f t="shared" si="12"/>
        <v>51.571428571428569</v>
      </c>
      <c r="F249" s="19">
        <v>44634</v>
      </c>
      <c r="G249" s="20">
        <v>43.857142857142854</v>
      </c>
      <c r="H249" s="20">
        <v>7.7142857142857135</v>
      </c>
      <c r="I249" s="1">
        <f t="shared" si="13"/>
        <v>51.571428571428569</v>
      </c>
      <c r="K249" s="19">
        <v>44634</v>
      </c>
      <c r="L249" s="20">
        <v>47.142857142857139</v>
      </c>
      <c r="M249" s="20">
        <v>4.4285714285714288</v>
      </c>
      <c r="N249" s="1">
        <f t="shared" si="14"/>
        <v>51.571428571428569</v>
      </c>
      <c r="P249" s="19">
        <v>44634</v>
      </c>
      <c r="Q249" s="20">
        <v>42.285714285714285</v>
      </c>
      <c r="R249" s="20">
        <v>9.2857142857142847</v>
      </c>
      <c r="S249" s="1">
        <f t="shared" si="15"/>
        <v>51.571428571428569</v>
      </c>
    </row>
    <row r="250" spans="1:19" x14ac:dyDescent="0.25">
      <c r="A250" s="19">
        <v>44641</v>
      </c>
      <c r="B250" s="20">
        <v>17</v>
      </c>
      <c r="C250" s="20">
        <v>35.714285714285715</v>
      </c>
      <c r="D250" s="1">
        <f t="shared" si="12"/>
        <v>52.714285714285715</v>
      </c>
      <c r="F250" s="19">
        <v>44641</v>
      </c>
      <c r="G250" s="20">
        <v>46.857142857142861</v>
      </c>
      <c r="H250" s="20">
        <v>5.8571428571428577</v>
      </c>
      <c r="I250" s="1">
        <f t="shared" si="13"/>
        <v>52.714285714285722</v>
      </c>
      <c r="K250" s="19">
        <v>44641</v>
      </c>
      <c r="L250" s="20">
        <v>47.142857142857146</v>
      </c>
      <c r="M250" s="20">
        <v>5.5714285714285712</v>
      </c>
      <c r="N250" s="1">
        <f t="shared" si="14"/>
        <v>52.714285714285715</v>
      </c>
      <c r="P250" s="19">
        <v>44641</v>
      </c>
      <c r="Q250" s="20">
        <v>42</v>
      </c>
      <c r="R250" s="20">
        <v>10.714285714285714</v>
      </c>
      <c r="S250" s="1">
        <f t="shared" si="15"/>
        <v>52.714285714285715</v>
      </c>
    </row>
    <row r="251" spans="1:19" x14ac:dyDescent="0.25">
      <c r="A251" s="19">
        <v>44648</v>
      </c>
      <c r="B251" s="20">
        <v>18</v>
      </c>
      <c r="C251" s="20">
        <v>35.428571428571431</v>
      </c>
      <c r="D251" s="1">
        <f t="shared" si="12"/>
        <v>53.428571428571431</v>
      </c>
      <c r="F251" s="19">
        <v>44648</v>
      </c>
      <c r="G251" s="20">
        <v>49</v>
      </c>
      <c r="H251" s="20">
        <v>4.4285714285714288</v>
      </c>
      <c r="I251" s="1">
        <f t="shared" si="13"/>
        <v>53.428571428571431</v>
      </c>
      <c r="K251" s="19">
        <v>44648</v>
      </c>
      <c r="L251" s="20">
        <v>49.142857142857139</v>
      </c>
      <c r="M251" s="20">
        <v>4.2857142857142856</v>
      </c>
      <c r="N251" s="1">
        <f t="shared" si="14"/>
        <v>53.428571428571423</v>
      </c>
      <c r="P251" s="19">
        <v>44648</v>
      </c>
      <c r="Q251" s="20">
        <v>44.571428571428569</v>
      </c>
      <c r="R251" s="20">
        <v>8.8571428571428577</v>
      </c>
      <c r="S251" s="1">
        <f t="shared" si="15"/>
        <v>53.428571428571431</v>
      </c>
    </row>
    <row r="252" spans="1:19" x14ac:dyDescent="0.25">
      <c r="A252" s="19">
        <v>44655</v>
      </c>
      <c r="B252" s="20">
        <v>21.571428571428573</v>
      </c>
      <c r="C252" s="20">
        <v>30</v>
      </c>
      <c r="D252" s="1">
        <f t="shared" si="12"/>
        <v>51.571428571428569</v>
      </c>
      <c r="F252" s="19">
        <v>44655</v>
      </c>
      <c r="G252" s="20">
        <v>44.285714285714285</v>
      </c>
      <c r="H252" s="20">
        <v>7.2857142857142856</v>
      </c>
      <c r="I252" s="1">
        <f t="shared" si="13"/>
        <v>51.571428571428569</v>
      </c>
      <c r="K252" s="19">
        <v>44655</v>
      </c>
      <c r="L252" s="20">
        <v>50</v>
      </c>
      <c r="M252" s="20">
        <v>1.5714285714285714</v>
      </c>
      <c r="N252" s="1">
        <f t="shared" si="14"/>
        <v>51.571428571428569</v>
      </c>
      <c r="P252" s="19">
        <v>44655</v>
      </c>
      <c r="Q252" s="20">
        <v>42.857142857142861</v>
      </c>
      <c r="R252" s="20">
        <v>8.7142857142857153</v>
      </c>
      <c r="S252" s="1">
        <f t="shared" si="15"/>
        <v>51.571428571428577</v>
      </c>
    </row>
    <row r="253" spans="1:19" x14ac:dyDescent="0.25">
      <c r="A253" s="19">
        <v>44662</v>
      </c>
      <c r="B253" s="20">
        <v>16.714285714285715</v>
      </c>
      <c r="C253" s="20">
        <v>34.857142857142854</v>
      </c>
      <c r="D253" s="1">
        <f t="shared" si="12"/>
        <v>51.571428571428569</v>
      </c>
      <c r="F253" s="19">
        <v>44662</v>
      </c>
      <c r="G253" s="20">
        <v>43.714285714285715</v>
      </c>
      <c r="H253" s="20">
        <v>7.8571428571428577</v>
      </c>
      <c r="I253" s="1">
        <f t="shared" si="13"/>
        <v>51.571428571428569</v>
      </c>
      <c r="K253" s="19">
        <v>44662</v>
      </c>
      <c r="L253" s="20">
        <v>49.571428571428569</v>
      </c>
      <c r="M253" s="20">
        <v>2</v>
      </c>
      <c r="N253" s="1">
        <f t="shared" si="14"/>
        <v>51.571428571428569</v>
      </c>
      <c r="P253" s="19">
        <v>44662</v>
      </c>
      <c r="Q253" s="20">
        <v>41.571428571428569</v>
      </c>
      <c r="R253" s="20">
        <v>10</v>
      </c>
      <c r="S253" s="1">
        <f t="shared" si="15"/>
        <v>51.571428571428569</v>
      </c>
    </row>
    <row r="254" spans="1:19" x14ac:dyDescent="0.25">
      <c r="A254" s="19">
        <v>44669</v>
      </c>
      <c r="B254" s="20">
        <v>16</v>
      </c>
      <c r="C254" s="20">
        <v>41.714285714285715</v>
      </c>
      <c r="D254" s="1">
        <f t="shared" si="12"/>
        <v>57.714285714285715</v>
      </c>
      <c r="F254" s="19">
        <v>44669</v>
      </c>
      <c r="G254" s="20">
        <v>49.428571428571431</v>
      </c>
      <c r="H254" s="20">
        <v>8.2857142857142865</v>
      </c>
      <c r="I254" s="1">
        <f t="shared" si="13"/>
        <v>57.714285714285715</v>
      </c>
      <c r="K254" s="19">
        <v>44669</v>
      </c>
      <c r="L254" s="20">
        <v>55.285714285714285</v>
      </c>
      <c r="M254" s="20">
        <v>2.4285714285714284</v>
      </c>
      <c r="N254" s="1">
        <f t="shared" si="14"/>
        <v>57.714285714285715</v>
      </c>
      <c r="P254" s="19">
        <v>44669</v>
      </c>
      <c r="Q254" s="20">
        <v>43.714285714285715</v>
      </c>
      <c r="R254" s="20">
        <v>14</v>
      </c>
      <c r="S254" s="1">
        <f t="shared" si="15"/>
        <v>57.714285714285715</v>
      </c>
    </row>
    <row r="255" spans="1:19" x14ac:dyDescent="0.25">
      <c r="A255" s="19">
        <v>44676</v>
      </c>
      <c r="B255" s="20">
        <v>16.714285714285715</v>
      </c>
      <c r="C255" s="20">
        <v>42.428571428571431</v>
      </c>
      <c r="D255" s="1">
        <f t="shared" si="12"/>
        <v>59.142857142857146</v>
      </c>
      <c r="F255" s="19">
        <v>44676</v>
      </c>
      <c r="G255" s="20">
        <v>50.142857142857139</v>
      </c>
      <c r="H255" s="20">
        <v>9</v>
      </c>
      <c r="I255" s="1">
        <f t="shared" si="13"/>
        <v>59.142857142857139</v>
      </c>
      <c r="K255" s="19">
        <v>44676</v>
      </c>
      <c r="L255" s="20">
        <v>57.714285714285708</v>
      </c>
      <c r="M255" s="20">
        <v>1.4285714285714284</v>
      </c>
      <c r="N255" s="1">
        <f t="shared" si="14"/>
        <v>59.142857142857139</v>
      </c>
      <c r="P255" s="19">
        <v>44676</v>
      </c>
      <c r="Q255" s="20">
        <v>46.142857142857139</v>
      </c>
      <c r="R255" s="20">
        <v>13</v>
      </c>
      <c r="S255" s="1">
        <f t="shared" si="15"/>
        <v>59.142857142857139</v>
      </c>
    </row>
    <row r="256" spans="1:19" x14ac:dyDescent="0.25">
      <c r="A256" s="19">
        <v>44683</v>
      </c>
      <c r="B256" s="20">
        <v>19</v>
      </c>
      <c r="C256" s="20">
        <v>45.428571428571431</v>
      </c>
      <c r="D256" s="1">
        <f t="shared" si="12"/>
        <v>64.428571428571431</v>
      </c>
      <c r="F256" s="19">
        <v>44683</v>
      </c>
      <c r="G256" s="20">
        <v>56.571428571428569</v>
      </c>
      <c r="H256" s="20">
        <v>7.8571428571428568</v>
      </c>
      <c r="I256" s="1">
        <f t="shared" si="13"/>
        <v>64.428571428571431</v>
      </c>
      <c r="K256" s="19">
        <v>44683</v>
      </c>
      <c r="L256" s="20">
        <v>62.285714285714292</v>
      </c>
      <c r="M256" s="20">
        <v>2.1428571428571428</v>
      </c>
      <c r="N256" s="1">
        <f t="shared" si="14"/>
        <v>64.428571428571431</v>
      </c>
      <c r="P256" s="19">
        <v>44683</v>
      </c>
      <c r="Q256" s="20">
        <v>56.571428571428569</v>
      </c>
      <c r="R256" s="20">
        <v>7.8571428571428568</v>
      </c>
      <c r="S256" s="1">
        <f t="shared" si="15"/>
        <v>64.428571428571431</v>
      </c>
    </row>
    <row r="257" spans="1:21" x14ac:dyDescent="0.25">
      <c r="A257" s="19">
        <v>44690</v>
      </c>
      <c r="B257" s="20">
        <v>17.714285714285715</v>
      </c>
      <c r="C257" s="20">
        <v>45.142857142857146</v>
      </c>
      <c r="D257" s="1">
        <f t="shared" si="12"/>
        <v>62.857142857142861</v>
      </c>
      <c r="F257" s="19">
        <v>44690</v>
      </c>
      <c r="G257" s="20">
        <v>56</v>
      </c>
      <c r="H257" s="20">
        <v>6.8571428571428568</v>
      </c>
      <c r="I257" s="1">
        <f t="shared" si="13"/>
        <v>62.857142857142854</v>
      </c>
      <c r="K257" s="19">
        <v>44690</v>
      </c>
      <c r="L257" s="20">
        <v>60.285714285714285</v>
      </c>
      <c r="M257" s="20">
        <v>2.5714285714285712</v>
      </c>
      <c r="N257" s="1">
        <f t="shared" si="14"/>
        <v>62.857142857142854</v>
      </c>
      <c r="P257" s="19">
        <v>44690</v>
      </c>
      <c r="Q257" s="20">
        <v>54.428571428571431</v>
      </c>
      <c r="R257" s="20">
        <v>8.5714285714285712</v>
      </c>
      <c r="S257" s="1">
        <f t="shared" si="15"/>
        <v>63</v>
      </c>
    </row>
    <row r="258" spans="1:21" x14ac:dyDescent="0.25">
      <c r="A258" s="19">
        <v>44697</v>
      </c>
      <c r="B258" s="20">
        <v>19.285714285714285</v>
      </c>
      <c r="C258" s="20">
        <v>43.285714285714285</v>
      </c>
      <c r="D258" s="1">
        <f t="shared" si="12"/>
        <v>62.571428571428569</v>
      </c>
      <c r="F258" s="19">
        <v>44697</v>
      </c>
      <c r="G258" s="20">
        <v>58.428571428571431</v>
      </c>
      <c r="H258" s="20">
        <v>4.1428571428571432</v>
      </c>
      <c r="I258" s="1">
        <f t="shared" si="13"/>
        <v>62.571428571428577</v>
      </c>
      <c r="K258" s="19">
        <v>44697</v>
      </c>
      <c r="L258" s="20">
        <v>57.857142857142897</v>
      </c>
      <c r="M258" s="20">
        <v>4.7142857142857144</v>
      </c>
      <c r="N258" s="1">
        <f t="shared" si="14"/>
        <v>62.571428571428612</v>
      </c>
      <c r="P258" s="19">
        <v>44697</v>
      </c>
      <c r="Q258" s="20">
        <v>52.285714285714292</v>
      </c>
      <c r="R258" s="20">
        <v>10.285714285714285</v>
      </c>
      <c r="S258" s="1">
        <f t="shared" si="15"/>
        <v>62.571428571428577</v>
      </c>
    </row>
    <row r="259" spans="1:21" x14ac:dyDescent="0.25">
      <c r="A259" s="19">
        <v>44704</v>
      </c>
      <c r="B259" s="20">
        <v>18.428571428571427</v>
      </c>
      <c r="C259" s="20">
        <v>35.714285714285715</v>
      </c>
      <c r="D259" s="1">
        <f t="shared" si="12"/>
        <v>54.142857142857139</v>
      </c>
      <c r="F259" s="19">
        <v>44704</v>
      </c>
      <c r="G259" s="20">
        <v>51.142857142857139</v>
      </c>
      <c r="H259" s="20">
        <v>3</v>
      </c>
      <c r="I259" s="1">
        <f t="shared" si="13"/>
        <v>54.142857142857139</v>
      </c>
      <c r="K259" s="19">
        <v>44704</v>
      </c>
      <c r="L259" s="20">
        <v>49.857142857142861</v>
      </c>
      <c r="M259" s="20">
        <v>4.2857142857142856</v>
      </c>
      <c r="N259" s="1">
        <f t="shared" si="14"/>
        <v>54.142857142857146</v>
      </c>
      <c r="P259" s="19">
        <v>44704</v>
      </c>
      <c r="Q259" s="20">
        <v>44.571428571428569</v>
      </c>
      <c r="R259" s="20">
        <v>9.5714285714285712</v>
      </c>
      <c r="S259" s="1">
        <f t="shared" si="15"/>
        <v>54.142857142857139</v>
      </c>
    </row>
    <row r="260" spans="1:21" x14ac:dyDescent="0.25">
      <c r="A260" s="19">
        <v>44711</v>
      </c>
      <c r="B260" s="20">
        <v>13.857142857142858</v>
      </c>
      <c r="C260" s="20">
        <v>39</v>
      </c>
      <c r="D260" s="1">
        <f t="shared" ref="D260:D264" si="16">B260+C260</f>
        <v>52.857142857142861</v>
      </c>
      <c r="F260" s="19">
        <v>44711</v>
      </c>
      <c r="G260" s="20">
        <v>45.857142857142861</v>
      </c>
      <c r="H260" s="20">
        <v>7</v>
      </c>
      <c r="I260" s="1">
        <f t="shared" ref="I260:I264" si="17">G260+H260</f>
        <v>52.857142857142861</v>
      </c>
      <c r="K260" s="19">
        <v>44711</v>
      </c>
      <c r="L260" s="20">
        <v>47.571428571428569</v>
      </c>
      <c r="M260" s="20">
        <v>5.2857142857142856</v>
      </c>
      <c r="N260" s="1">
        <f t="shared" ref="N260:N264" si="18">L260+M260</f>
        <v>52.857142857142854</v>
      </c>
      <c r="P260" s="19">
        <v>44711</v>
      </c>
      <c r="Q260" s="20">
        <v>41.714285714285715</v>
      </c>
      <c r="R260" s="20">
        <v>11.142857142857142</v>
      </c>
      <c r="S260" s="1">
        <f t="shared" ref="S260:S264" si="19">Q260+R260</f>
        <v>52.857142857142861</v>
      </c>
    </row>
    <row r="261" spans="1:21" x14ac:dyDescent="0.25">
      <c r="A261" s="19">
        <v>44718</v>
      </c>
      <c r="B261" s="20">
        <v>11</v>
      </c>
      <c r="C261" s="20">
        <v>30</v>
      </c>
      <c r="D261" s="1">
        <f t="shared" si="16"/>
        <v>41</v>
      </c>
      <c r="F261" s="19">
        <v>44718</v>
      </c>
      <c r="G261" s="20">
        <v>35.285714285714285</v>
      </c>
      <c r="H261" s="20">
        <v>5.7142857142857135</v>
      </c>
      <c r="I261" s="1">
        <f t="shared" si="17"/>
        <v>41</v>
      </c>
      <c r="K261" s="19">
        <v>44718</v>
      </c>
      <c r="L261" s="20">
        <v>36.142857142857103</v>
      </c>
      <c r="M261" s="20">
        <v>4.8571428571428577</v>
      </c>
      <c r="N261" s="1">
        <f t="shared" si="18"/>
        <v>40.999999999999957</v>
      </c>
      <c r="P261" s="19">
        <v>44718</v>
      </c>
      <c r="Q261" s="20">
        <v>30.857142857142858</v>
      </c>
      <c r="R261" s="20">
        <v>10.142857142857142</v>
      </c>
      <c r="S261" s="1">
        <f t="shared" si="19"/>
        <v>41</v>
      </c>
    </row>
    <row r="262" spans="1:21" x14ac:dyDescent="0.25">
      <c r="A262" s="19">
        <v>44725</v>
      </c>
      <c r="B262" s="20">
        <v>15.142857142857142</v>
      </c>
      <c r="C262" s="20">
        <v>33.285714285714285</v>
      </c>
      <c r="D262" s="1">
        <f t="shared" si="16"/>
        <v>48.428571428571431</v>
      </c>
      <c r="F262" s="19">
        <v>44725</v>
      </c>
      <c r="G262" s="20">
        <v>43.714285714285715</v>
      </c>
      <c r="H262" s="20">
        <v>4.7142857142857144</v>
      </c>
      <c r="I262" s="1">
        <f t="shared" si="17"/>
        <v>48.428571428571431</v>
      </c>
      <c r="K262" s="19">
        <v>44725</v>
      </c>
      <c r="L262" s="20">
        <v>42.857142857142854</v>
      </c>
      <c r="M262" s="20">
        <v>5.5714285714285712</v>
      </c>
      <c r="N262" s="1">
        <f t="shared" si="18"/>
        <v>48.428571428571423</v>
      </c>
      <c r="P262" s="19">
        <v>44725</v>
      </c>
      <c r="Q262" s="20">
        <v>37.714285714285715</v>
      </c>
      <c r="R262" s="20">
        <v>10.714285714285715</v>
      </c>
      <c r="S262" s="1">
        <f t="shared" si="19"/>
        <v>48.428571428571431</v>
      </c>
    </row>
    <row r="263" spans="1:21" x14ac:dyDescent="0.25">
      <c r="A263" s="19">
        <v>44732</v>
      </c>
      <c r="B263" s="20">
        <v>18.714285714285715</v>
      </c>
      <c r="C263" s="20">
        <v>36</v>
      </c>
      <c r="D263" s="1">
        <f t="shared" si="16"/>
        <v>54.714285714285715</v>
      </c>
      <c r="F263" s="19">
        <v>44732</v>
      </c>
      <c r="G263" s="20">
        <v>46.571428571428569</v>
      </c>
      <c r="H263" s="20">
        <v>8.1428571428571423</v>
      </c>
      <c r="I263" s="1">
        <f t="shared" si="17"/>
        <v>54.714285714285708</v>
      </c>
      <c r="K263" s="19">
        <v>44732</v>
      </c>
      <c r="L263" s="20">
        <v>50</v>
      </c>
      <c r="M263" s="20">
        <v>4.7142857142857144</v>
      </c>
      <c r="N263" s="1">
        <f t="shared" si="18"/>
        <v>54.714285714285715</v>
      </c>
      <c r="P263" s="19">
        <v>44732</v>
      </c>
      <c r="Q263" s="20">
        <v>44.571428571428569</v>
      </c>
      <c r="R263" s="20">
        <v>10.142857142857142</v>
      </c>
      <c r="S263" s="1">
        <f t="shared" si="19"/>
        <v>54.714285714285708</v>
      </c>
    </row>
    <row r="264" spans="1:21" x14ac:dyDescent="0.25">
      <c r="A264" s="19">
        <v>44739</v>
      </c>
      <c r="B264" s="20">
        <v>24.857142857142858</v>
      </c>
      <c r="C264" s="20">
        <v>31.285714285714285</v>
      </c>
      <c r="D264" s="1">
        <f t="shared" si="16"/>
        <v>56.142857142857139</v>
      </c>
      <c r="F264" s="19">
        <v>44739</v>
      </c>
      <c r="G264" s="20">
        <v>48.857142857142861</v>
      </c>
      <c r="H264" s="20">
        <v>7.2857142857142856</v>
      </c>
      <c r="I264" s="1">
        <f t="shared" si="17"/>
        <v>56.142857142857146</v>
      </c>
      <c r="K264" s="19">
        <v>44739</v>
      </c>
      <c r="L264" s="20">
        <v>51.285714285714299</v>
      </c>
      <c r="M264" s="20">
        <v>4.8571428571428568</v>
      </c>
      <c r="N264" s="1">
        <f t="shared" si="18"/>
        <v>56.142857142857153</v>
      </c>
      <c r="P264" s="19">
        <v>44739</v>
      </c>
      <c r="Q264" s="20">
        <v>47.571428571428598</v>
      </c>
      <c r="R264" s="20">
        <v>8.5714285714285712</v>
      </c>
      <c r="S264" s="1">
        <f t="shared" si="19"/>
        <v>56.142857142857167</v>
      </c>
    </row>
    <row r="265" spans="1:21" s="15" customFormat="1" x14ac:dyDescent="0.25">
      <c r="A265" s="13">
        <v>44746</v>
      </c>
      <c r="B265" s="14">
        <v>18.428571428571427</v>
      </c>
      <c r="C265" s="14">
        <v>41.428571428571431</v>
      </c>
      <c r="D265" s="11">
        <f t="shared" ref="D265:D321" si="20">B265+C265</f>
        <v>59.857142857142861</v>
      </c>
      <c r="F265" s="13">
        <v>44746</v>
      </c>
      <c r="G265" s="14">
        <v>52.142857142857146</v>
      </c>
      <c r="H265" s="14">
        <v>7.7142857142857144</v>
      </c>
      <c r="I265" s="11">
        <f t="shared" ref="I265:I328" si="21">G265+H265</f>
        <v>59.857142857142861</v>
      </c>
      <c r="K265" s="13">
        <v>44746</v>
      </c>
      <c r="L265" s="14">
        <v>54.857142857142854</v>
      </c>
      <c r="M265" s="14">
        <v>5</v>
      </c>
      <c r="N265" s="11">
        <f t="shared" ref="N265:N327" si="22">L265+M265</f>
        <v>59.857142857142854</v>
      </c>
      <c r="P265" s="13">
        <v>44746</v>
      </c>
      <c r="Q265" s="14">
        <v>49.571428571428569</v>
      </c>
      <c r="R265" s="14">
        <v>10.285714285714286</v>
      </c>
      <c r="S265" s="11">
        <f t="shared" ref="S265:S323" si="23">Q265+R265</f>
        <v>59.857142857142854</v>
      </c>
      <c r="U265" s="18"/>
    </row>
    <row r="266" spans="1:21" x14ac:dyDescent="0.25">
      <c r="A266" s="19">
        <v>44753</v>
      </c>
      <c r="B266" s="20">
        <v>9.8571428571428577</v>
      </c>
      <c r="C266" s="20">
        <v>40.714285714285715</v>
      </c>
      <c r="D266" s="1">
        <f t="shared" si="20"/>
        <v>50.571428571428569</v>
      </c>
      <c r="F266" s="19">
        <v>44753</v>
      </c>
      <c r="G266" s="20">
        <v>42.142857142857146</v>
      </c>
      <c r="H266" s="20">
        <v>8.4285714285714288</v>
      </c>
      <c r="I266" s="1">
        <f t="shared" si="21"/>
        <v>50.571428571428577</v>
      </c>
      <c r="K266" s="19">
        <v>44753</v>
      </c>
      <c r="L266" s="20">
        <v>47.714285714285715</v>
      </c>
      <c r="M266" s="20">
        <v>2.8571428571428572</v>
      </c>
      <c r="N266" s="1">
        <f t="shared" si="22"/>
        <v>50.571428571428569</v>
      </c>
      <c r="P266" s="19">
        <v>44753</v>
      </c>
      <c r="Q266" s="20">
        <v>39.428571428571431</v>
      </c>
      <c r="R266" s="20">
        <v>11.142857142857142</v>
      </c>
      <c r="S266" s="1">
        <f t="shared" si="23"/>
        <v>50.571428571428569</v>
      </c>
    </row>
    <row r="267" spans="1:21" x14ac:dyDescent="0.25">
      <c r="A267" s="19">
        <v>44760</v>
      </c>
      <c r="B267" s="20">
        <v>13.571428571428571</v>
      </c>
      <c r="C267" s="20">
        <v>36.857142857142854</v>
      </c>
      <c r="D267" s="1">
        <f t="shared" si="20"/>
        <v>50.428571428571423</v>
      </c>
      <c r="F267" s="19">
        <v>44760</v>
      </c>
      <c r="G267" s="20">
        <v>43.285714285714285</v>
      </c>
      <c r="H267" s="20">
        <v>7.1428571428571432</v>
      </c>
      <c r="I267" s="1">
        <f t="shared" si="21"/>
        <v>50.428571428571431</v>
      </c>
      <c r="K267" s="19">
        <v>44760</v>
      </c>
      <c r="L267" s="20">
        <v>48.428571428571431</v>
      </c>
      <c r="M267" s="20">
        <v>2</v>
      </c>
      <c r="N267" s="1">
        <f t="shared" si="22"/>
        <v>50.428571428571431</v>
      </c>
      <c r="P267" s="19">
        <v>44760</v>
      </c>
      <c r="Q267" s="20">
        <v>39.714285714285715</v>
      </c>
      <c r="R267" s="20">
        <v>10.714285714285714</v>
      </c>
      <c r="S267" s="1">
        <f t="shared" si="23"/>
        <v>50.428571428571431</v>
      </c>
    </row>
    <row r="268" spans="1:21" x14ac:dyDescent="0.25">
      <c r="A268" s="19">
        <v>44767</v>
      </c>
      <c r="B268" s="20">
        <v>15.857142857142858</v>
      </c>
      <c r="C268" s="20">
        <v>32</v>
      </c>
      <c r="D268" s="1">
        <f t="shared" si="20"/>
        <v>47.857142857142861</v>
      </c>
      <c r="F268" s="19">
        <v>44767</v>
      </c>
      <c r="G268" s="20">
        <v>42.428571428571431</v>
      </c>
      <c r="H268" s="20">
        <v>5.4285714285714288</v>
      </c>
      <c r="I268" s="1">
        <f t="shared" si="21"/>
        <v>47.857142857142861</v>
      </c>
      <c r="K268" s="19">
        <v>44767</v>
      </c>
      <c r="L268" s="20">
        <v>45.857142857142854</v>
      </c>
      <c r="M268" s="20">
        <v>2</v>
      </c>
      <c r="N268" s="1">
        <f t="shared" si="22"/>
        <v>47.857142857142854</v>
      </c>
      <c r="P268" s="19">
        <v>44767</v>
      </c>
      <c r="Q268" s="20">
        <v>38</v>
      </c>
      <c r="R268" s="20">
        <v>9.8571428571428577</v>
      </c>
      <c r="S268" s="1">
        <f t="shared" si="23"/>
        <v>47.857142857142861</v>
      </c>
    </row>
    <row r="269" spans="1:21" x14ac:dyDescent="0.25">
      <c r="A269" s="19">
        <v>44774</v>
      </c>
      <c r="B269" s="20">
        <v>17.714285714285715</v>
      </c>
      <c r="C269" s="20">
        <v>30.285714285714285</v>
      </c>
      <c r="D269" s="1">
        <f t="shared" si="20"/>
        <v>48</v>
      </c>
      <c r="F269" s="19">
        <v>44774</v>
      </c>
      <c r="G269" s="20">
        <v>41.428571428571431</v>
      </c>
      <c r="H269" s="20">
        <v>6.5714285714285712</v>
      </c>
      <c r="I269" s="1">
        <f t="shared" si="21"/>
        <v>48</v>
      </c>
      <c r="K269" s="19">
        <v>44774</v>
      </c>
      <c r="L269" s="20">
        <v>45.428571428571431</v>
      </c>
      <c r="M269" s="20">
        <v>2.5714285714285716</v>
      </c>
      <c r="N269" s="1">
        <f t="shared" si="22"/>
        <v>48</v>
      </c>
      <c r="P269" s="19">
        <v>44774</v>
      </c>
      <c r="Q269" s="20">
        <v>36</v>
      </c>
      <c r="R269" s="20">
        <v>12</v>
      </c>
      <c r="S269" s="1">
        <f t="shared" si="23"/>
        <v>48</v>
      </c>
    </row>
    <row r="270" spans="1:21" x14ac:dyDescent="0.25">
      <c r="A270" s="19">
        <v>44781</v>
      </c>
      <c r="B270" s="20">
        <v>16.571428571428573</v>
      </c>
      <c r="C270" s="20">
        <v>33</v>
      </c>
      <c r="D270" s="1">
        <f t="shared" si="20"/>
        <v>49.571428571428569</v>
      </c>
      <c r="F270" s="19">
        <v>44781</v>
      </c>
      <c r="G270" s="20">
        <v>42.142857142857146</v>
      </c>
      <c r="H270" s="20">
        <v>7.4285714285714288</v>
      </c>
      <c r="I270" s="1">
        <f t="shared" si="21"/>
        <v>49.571428571428577</v>
      </c>
      <c r="K270" s="19">
        <v>44781</v>
      </c>
      <c r="L270" s="20">
        <v>46.571428571428569</v>
      </c>
      <c r="M270" s="20">
        <v>3</v>
      </c>
      <c r="N270" s="1">
        <f t="shared" si="22"/>
        <v>49.571428571428569</v>
      </c>
      <c r="P270" s="19">
        <v>44781</v>
      </c>
      <c r="Q270" s="20">
        <v>38.285714285714285</v>
      </c>
      <c r="R270" s="20">
        <v>11.285714285714286</v>
      </c>
      <c r="S270" s="1">
        <f t="shared" si="23"/>
        <v>49.571428571428569</v>
      </c>
    </row>
    <row r="271" spans="1:21" x14ac:dyDescent="0.25">
      <c r="A271" s="19">
        <v>44788</v>
      </c>
      <c r="B271" s="20">
        <v>17.571428571428573</v>
      </c>
      <c r="C271" s="20">
        <v>30.571428571428573</v>
      </c>
      <c r="D271" s="1">
        <f t="shared" si="20"/>
        <v>48.142857142857146</v>
      </c>
      <c r="F271" s="19">
        <v>44788</v>
      </c>
      <c r="G271" s="20">
        <v>39.428571428571431</v>
      </c>
      <c r="H271" s="20">
        <v>8.7142857142857135</v>
      </c>
      <c r="I271" s="1">
        <f t="shared" si="21"/>
        <v>48.142857142857146</v>
      </c>
      <c r="K271" s="19">
        <v>44788</v>
      </c>
      <c r="L271" s="20">
        <v>44.142857142857146</v>
      </c>
      <c r="M271" s="20">
        <v>4</v>
      </c>
      <c r="N271" s="1">
        <f t="shared" si="22"/>
        <v>48.142857142857146</v>
      </c>
      <c r="P271" s="19">
        <v>44788</v>
      </c>
      <c r="Q271" s="20">
        <v>38.857142857142854</v>
      </c>
      <c r="R271" s="20">
        <v>9.2857142857142865</v>
      </c>
      <c r="S271" s="1">
        <f t="shared" si="23"/>
        <v>48.142857142857139</v>
      </c>
    </row>
    <row r="272" spans="1:21" x14ac:dyDescent="0.25">
      <c r="A272" s="19">
        <v>44795</v>
      </c>
      <c r="B272" s="20">
        <v>18.571428571428573</v>
      </c>
      <c r="C272" s="20">
        <v>29.857142857142858</v>
      </c>
      <c r="D272" s="1">
        <f t="shared" si="20"/>
        <v>48.428571428571431</v>
      </c>
      <c r="F272" s="19">
        <v>44795</v>
      </c>
      <c r="G272" s="20">
        <v>38.428571428571431</v>
      </c>
      <c r="H272" s="20">
        <v>10</v>
      </c>
      <c r="I272" s="1">
        <f t="shared" si="21"/>
        <v>48.428571428571431</v>
      </c>
      <c r="K272" s="19">
        <v>44795</v>
      </c>
      <c r="L272" s="20">
        <v>44.714285714285715</v>
      </c>
      <c r="M272" s="20">
        <v>3.7142857142857144</v>
      </c>
      <c r="N272" s="1">
        <f t="shared" si="22"/>
        <v>48.428571428571431</v>
      </c>
      <c r="P272" s="19">
        <v>44795</v>
      </c>
      <c r="Q272" s="20">
        <v>39</v>
      </c>
      <c r="R272" s="20">
        <v>9.4285714285714288</v>
      </c>
      <c r="S272" s="1">
        <f t="shared" si="23"/>
        <v>48.428571428571431</v>
      </c>
    </row>
    <row r="273" spans="1:19" x14ac:dyDescent="0.25">
      <c r="A273" s="19">
        <v>44802</v>
      </c>
      <c r="B273" s="20">
        <v>16.857142857142858</v>
      </c>
      <c r="C273" s="20">
        <v>31.714285714285715</v>
      </c>
      <c r="D273" s="1">
        <f t="shared" si="20"/>
        <v>48.571428571428569</v>
      </c>
      <c r="F273" s="19">
        <v>44802</v>
      </c>
      <c r="G273" s="20">
        <v>39.142857142857146</v>
      </c>
      <c r="H273" s="20">
        <v>9.4285714285714288</v>
      </c>
      <c r="I273" s="1">
        <f t="shared" si="21"/>
        <v>48.571428571428577</v>
      </c>
      <c r="K273" s="19">
        <v>44802</v>
      </c>
      <c r="L273" s="20">
        <v>45.571428571428569</v>
      </c>
      <c r="M273" s="20">
        <v>3</v>
      </c>
      <c r="N273" s="1">
        <f t="shared" si="22"/>
        <v>48.571428571428569</v>
      </c>
      <c r="P273" s="19">
        <v>44802</v>
      </c>
      <c r="Q273" s="20">
        <v>39</v>
      </c>
      <c r="R273" s="20">
        <v>9.5714285714285712</v>
      </c>
      <c r="S273" s="1">
        <f t="shared" si="23"/>
        <v>48.571428571428569</v>
      </c>
    </row>
    <row r="274" spans="1:19" x14ac:dyDescent="0.25">
      <c r="A274" s="19">
        <v>44809</v>
      </c>
      <c r="B274" s="20">
        <v>15.857142857142858</v>
      </c>
      <c r="C274" s="20">
        <v>35</v>
      </c>
      <c r="D274" s="1">
        <f t="shared" si="20"/>
        <v>50.857142857142861</v>
      </c>
      <c r="F274" s="19">
        <v>44809</v>
      </c>
      <c r="G274" s="20">
        <v>40.428571428571431</v>
      </c>
      <c r="H274" s="20">
        <v>10.428571428571429</v>
      </c>
      <c r="I274" s="1">
        <f t="shared" si="21"/>
        <v>50.857142857142861</v>
      </c>
      <c r="K274" s="19">
        <v>44809</v>
      </c>
      <c r="L274" s="20">
        <v>49.285714285714285</v>
      </c>
      <c r="M274" s="20">
        <v>1.5714285714285714</v>
      </c>
      <c r="N274" s="1">
        <f t="shared" si="22"/>
        <v>50.857142857142854</v>
      </c>
      <c r="P274" s="19">
        <v>44809</v>
      </c>
      <c r="Q274" s="20">
        <v>40.857142857142854</v>
      </c>
      <c r="R274" s="20">
        <v>10</v>
      </c>
      <c r="S274" s="1">
        <f t="shared" si="23"/>
        <v>50.857142857142854</v>
      </c>
    </row>
    <row r="275" spans="1:19" x14ac:dyDescent="0.25">
      <c r="A275" s="19">
        <v>44816</v>
      </c>
      <c r="B275" s="20">
        <v>17.714285714285715</v>
      </c>
      <c r="C275" s="20">
        <v>27.285714285714285</v>
      </c>
      <c r="D275" s="1">
        <f t="shared" si="20"/>
        <v>45</v>
      </c>
      <c r="F275" s="19">
        <v>44816</v>
      </c>
      <c r="G275" s="20">
        <v>35</v>
      </c>
      <c r="H275" s="20">
        <v>10</v>
      </c>
      <c r="I275" s="1">
        <f t="shared" si="21"/>
        <v>45</v>
      </c>
      <c r="K275" s="19">
        <v>44816</v>
      </c>
      <c r="L275" s="20">
        <v>43.857142857142854</v>
      </c>
      <c r="M275" s="20">
        <v>1.1428571428571428</v>
      </c>
      <c r="N275" s="1">
        <f t="shared" si="22"/>
        <v>45</v>
      </c>
      <c r="P275" s="19">
        <v>44816</v>
      </c>
      <c r="Q275" s="20">
        <v>34.428571428571431</v>
      </c>
      <c r="R275" s="20">
        <v>10.571428571428571</v>
      </c>
      <c r="S275" s="1">
        <f t="shared" si="23"/>
        <v>45</v>
      </c>
    </row>
    <row r="276" spans="1:19" x14ac:dyDescent="0.25">
      <c r="A276" s="19">
        <v>44823</v>
      </c>
      <c r="B276" s="20">
        <v>19.571428571428573</v>
      </c>
      <c r="C276" s="20">
        <v>23.285714285714285</v>
      </c>
      <c r="D276" s="1">
        <f t="shared" si="20"/>
        <v>42.857142857142861</v>
      </c>
      <c r="F276" s="19">
        <v>44823</v>
      </c>
      <c r="G276" s="20">
        <v>33.857142857142854</v>
      </c>
      <c r="H276" s="20">
        <v>9</v>
      </c>
      <c r="I276" s="1">
        <f t="shared" si="21"/>
        <v>42.857142857142854</v>
      </c>
      <c r="K276" s="19">
        <v>44823</v>
      </c>
      <c r="L276" s="20">
        <v>41.428571428571431</v>
      </c>
      <c r="M276" s="20">
        <v>1.4285714285714286</v>
      </c>
      <c r="N276" s="1">
        <f t="shared" si="22"/>
        <v>42.857142857142861</v>
      </c>
      <c r="P276" s="19">
        <v>44823</v>
      </c>
      <c r="Q276" s="20">
        <v>34.285714285714285</v>
      </c>
      <c r="R276" s="20">
        <v>8.8571428571428577</v>
      </c>
      <c r="S276" s="1">
        <f t="shared" si="23"/>
        <v>43.142857142857139</v>
      </c>
    </row>
    <row r="277" spans="1:19" x14ac:dyDescent="0.25">
      <c r="A277" s="19">
        <v>44830</v>
      </c>
      <c r="B277" s="20">
        <v>15.571428571428571</v>
      </c>
      <c r="C277" s="20">
        <v>28</v>
      </c>
      <c r="D277" s="1">
        <f t="shared" si="20"/>
        <v>43.571428571428569</v>
      </c>
      <c r="F277" s="19">
        <v>44830</v>
      </c>
      <c r="G277" s="20">
        <v>36.571428571428569</v>
      </c>
      <c r="H277" s="20">
        <v>7</v>
      </c>
      <c r="I277" s="1">
        <f t="shared" si="21"/>
        <v>43.571428571428569</v>
      </c>
      <c r="K277" s="19">
        <v>44830</v>
      </c>
      <c r="L277" s="20">
        <v>42.428571428571431</v>
      </c>
      <c r="M277" s="20">
        <v>1.1428571428571428</v>
      </c>
      <c r="N277" s="1">
        <f t="shared" si="22"/>
        <v>43.571428571428577</v>
      </c>
      <c r="P277" s="19">
        <v>44830</v>
      </c>
      <c r="Q277" s="20">
        <v>33.285714285714285</v>
      </c>
      <c r="R277" s="20">
        <v>10.285714285714286</v>
      </c>
      <c r="S277" s="1">
        <f t="shared" si="23"/>
        <v>43.571428571428569</v>
      </c>
    </row>
    <row r="278" spans="1:19" x14ac:dyDescent="0.25">
      <c r="A278" s="19">
        <v>44837</v>
      </c>
      <c r="B278" s="20">
        <v>14.571428571428571</v>
      </c>
      <c r="C278" s="20">
        <v>30.285714285714285</v>
      </c>
      <c r="D278" s="1">
        <f t="shared" si="20"/>
        <v>44.857142857142854</v>
      </c>
      <c r="F278" s="19">
        <v>44837</v>
      </c>
      <c r="G278" s="20">
        <v>39.285714285714285</v>
      </c>
      <c r="H278" s="20">
        <v>5.5714285714285712</v>
      </c>
      <c r="I278" s="1">
        <f t="shared" si="21"/>
        <v>44.857142857142854</v>
      </c>
      <c r="K278" s="19">
        <v>44837</v>
      </c>
      <c r="L278" s="20">
        <v>44</v>
      </c>
      <c r="M278" s="20">
        <v>0.8571428571428571</v>
      </c>
      <c r="N278" s="1">
        <f t="shared" si="22"/>
        <v>44.857142857142854</v>
      </c>
      <c r="P278" s="19">
        <v>44837</v>
      </c>
      <c r="Q278" s="20">
        <v>34.857142857142854</v>
      </c>
      <c r="R278" s="20">
        <v>10</v>
      </c>
      <c r="S278" s="1">
        <f t="shared" si="23"/>
        <v>44.857142857142854</v>
      </c>
    </row>
    <row r="279" spans="1:19" x14ac:dyDescent="0.25">
      <c r="A279" s="19">
        <v>44844</v>
      </c>
      <c r="B279" s="20">
        <v>15.857142857142858</v>
      </c>
      <c r="C279" s="20">
        <v>30.285714285714285</v>
      </c>
      <c r="D279" s="1">
        <f t="shared" si="20"/>
        <v>46.142857142857139</v>
      </c>
      <c r="F279" s="19">
        <v>44844</v>
      </c>
      <c r="G279" s="20">
        <v>41.571428571428569</v>
      </c>
      <c r="H279" s="20">
        <v>4.5714285714285712</v>
      </c>
      <c r="I279" s="1">
        <f t="shared" si="21"/>
        <v>46.142857142857139</v>
      </c>
      <c r="K279" s="19">
        <v>44844</v>
      </c>
      <c r="L279" s="20">
        <v>44.857142857142854</v>
      </c>
      <c r="M279" s="20">
        <v>1.2857142857142858</v>
      </c>
      <c r="N279" s="1">
        <f t="shared" si="22"/>
        <v>46.142857142857139</v>
      </c>
      <c r="P279" s="19">
        <v>44844</v>
      </c>
      <c r="Q279" s="20">
        <v>36.428571428571431</v>
      </c>
      <c r="R279" s="20">
        <v>9.7142857142857135</v>
      </c>
      <c r="S279" s="1">
        <f t="shared" si="23"/>
        <v>46.142857142857146</v>
      </c>
    </row>
    <row r="280" spans="1:19" x14ac:dyDescent="0.25">
      <c r="A280" s="19">
        <v>44851</v>
      </c>
      <c r="B280" s="20">
        <v>14.428571428571429</v>
      </c>
      <c r="C280" s="20">
        <v>32.428571428571431</v>
      </c>
      <c r="D280" s="1">
        <f t="shared" si="20"/>
        <v>46.857142857142861</v>
      </c>
      <c r="F280" s="19">
        <v>44851</v>
      </c>
      <c r="G280" s="20">
        <v>41.857142857142854</v>
      </c>
      <c r="H280" s="20">
        <v>5</v>
      </c>
      <c r="I280" s="1">
        <f t="shared" si="21"/>
        <v>46.857142857142854</v>
      </c>
      <c r="K280" s="19">
        <v>44851</v>
      </c>
      <c r="L280" s="20">
        <v>44.857142857142854</v>
      </c>
      <c r="M280" s="20">
        <v>2</v>
      </c>
      <c r="N280" s="1">
        <f t="shared" si="22"/>
        <v>46.857142857142854</v>
      </c>
      <c r="P280" s="19">
        <v>44851</v>
      </c>
      <c r="Q280" s="20">
        <v>38.142857142857146</v>
      </c>
      <c r="R280" s="20">
        <v>8.7142857142857135</v>
      </c>
      <c r="S280" s="1">
        <f t="shared" si="23"/>
        <v>46.857142857142861</v>
      </c>
    </row>
    <row r="281" spans="1:19" x14ac:dyDescent="0.25">
      <c r="A281" s="19">
        <v>44858</v>
      </c>
      <c r="B281" s="20">
        <v>16.428571428571427</v>
      </c>
      <c r="C281" s="20">
        <v>25.714285714285715</v>
      </c>
      <c r="D281" s="1">
        <f t="shared" si="20"/>
        <v>42.142857142857139</v>
      </c>
      <c r="F281" s="19">
        <v>44858</v>
      </c>
      <c r="G281" s="20">
        <v>36.428571428571431</v>
      </c>
      <c r="H281" s="20">
        <v>5.7142857142857144</v>
      </c>
      <c r="I281" s="1">
        <f t="shared" si="21"/>
        <v>42.142857142857146</v>
      </c>
      <c r="K281" s="19">
        <v>44858</v>
      </c>
      <c r="L281" s="20">
        <v>39.714285714285715</v>
      </c>
      <c r="M281" s="20">
        <v>2.4285714285714284</v>
      </c>
      <c r="N281" s="1">
        <f t="shared" si="22"/>
        <v>42.142857142857146</v>
      </c>
      <c r="P281" s="19">
        <v>44858</v>
      </c>
      <c r="Q281" s="20">
        <v>34.142857142857146</v>
      </c>
      <c r="R281" s="20">
        <v>8</v>
      </c>
      <c r="S281" s="1">
        <f t="shared" si="23"/>
        <v>42.142857142857146</v>
      </c>
    </row>
    <row r="282" spans="1:19" x14ac:dyDescent="0.25">
      <c r="A282" s="19">
        <v>44865</v>
      </c>
      <c r="B282" s="20">
        <v>14.428571428571429</v>
      </c>
      <c r="C282" s="20">
        <v>27.142857142857142</v>
      </c>
      <c r="D282" s="1">
        <f t="shared" si="20"/>
        <v>41.571428571428569</v>
      </c>
      <c r="F282" s="19">
        <v>44865</v>
      </c>
      <c r="G282" s="20">
        <v>36.428571428571431</v>
      </c>
      <c r="H282" s="20">
        <v>5.1428571428571432</v>
      </c>
      <c r="I282" s="1">
        <f t="shared" si="21"/>
        <v>41.571428571428577</v>
      </c>
      <c r="K282" s="19">
        <v>44865</v>
      </c>
      <c r="L282" s="20">
        <v>39.571428571428569</v>
      </c>
      <c r="M282" s="20">
        <v>2</v>
      </c>
      <c r="N282" s="1">
        <f t="shared" si="22"/>
        <v>41.571428571428569</v>
      </c>
      <c r="P282" s="19">
        <v>44865</v>
      </c>
      <c r="Q282" s="20">
        <v>32.285714285714285</v>
      </c>
      <c r="R282" s="20">
        <v>9.4285714285714288</v>
      </c>
      <c r="S282" s="1">
        <f t="shared" si="23"/>
        <v>41.714285714285715</v>
      </c>
    </row>
    <row r="283" spans="1:19" x14ac:dyDescent="0.25">
      <c r="A283" s="19">
        <v>44872</v>
      </c>
      <c r="B283" s="20">
        <v>16.142857142857142</v>
      </c>
      <c r="C283" s="20">
        <v>30.714285714285715</v>
      </c>
      <c r="D283" s="1">
        <f t="shared" si="20"/>
        <v>46.857142857142861</v>
      </c>
      <c r="F283" s="19">
        <v>44872</v>
      </c>
      <c r="G283" s="20">
        <v>41.285714285714285</v>
      </c>
      <c r="H283" s="20">
        <v>5.5714285714285712</v>
      </c>
      <c r="I283" s="1">
        <f t="shared" si="21"/>
        <v>46.857142857142854</v>
      </c>
      <c r="K283" s="19">
        <v>44872</v>
      </c>
      <c r="L283" s="20">
        <v>44.428571428571431</v>
      </c>
      <c r="M283" s="20">
        <v>2.4285714285714284</v>
      </c>
      <c r="N283" s="1">
        <f t="shared" si="22"/>
        <v>46.857142857142861</v>
      </c>
      <c r="P283" s="19">
        <v>44872</v>
      </c>
      <c r="Q283" s="20">
        <v>35.571428571428569</v>
      </c>
      <c r="R283" s="20">
        <v>11.285714285714286</v>
      </c>
      <c r="S283" s="1">
        <f t="shared" si="23"/>
        <v>46.857142857142854</v>
      </c>
    </row>
    <row r="284" spans="1:19" x14ac:dyDescent="0.25">
      <c r="A284" s="19">
        <v>44879</v>
      </c>
      <c r="B284" s="20">
        <v>13.142857142857142</v>
      </c>
      <c r="C284" s="20">
        <v>38.428571428571431</v>
      </c>
      <c r="D284" s="1">
        <f t="shared" si="20"/>
        <v>51.571428571428569</v>
      </c>
      <c r="F284" s="19">
        <v>44879</v>
      </c>
      <c r="G284" s="20">
        <v>45</v>
      </c>
      <c r="H284" s="20">
        <v>6.5714285714285712</v>
      </c>
      <c r="I284" s="1">
        <f t="shared" si="21"/>
        <v>51.571428571428569</v>
      </c>
      <c r="K284" s="19">
        <v>44879</v>
      </c>
      <c r="L284" s="20">
        <v>49.142857142857146</v>
      </c>
      <c r="M284" s="20">
        <v>2.4285714285714284</v>
      </c>
      <c r="N284" s="1">
        <f t="shared" si="22"/>
        <v>51.571428571428577</v>
      </c>
      <c r="P284" s="19">
        <v>44879</v>
      </c>
      <c r="Q284" s="20">
        <v>38.857142857142854</v>
      </c>
      <c r="R284" s="20">
        <v>12.857142857142858</v>
      </c>
      <c r="S284" s="1">
        <f t="shared" si="23"/>
        <v>51.714285714285708</v>
      </c>
    </row>
    <row r="285" spans="1:19" x14ac:dyDescent="0.25">
      <c r="A285" s="19">
        <v>44886</v>
      </c>
      <c r="B285" s="20">
        <v>14.142857142857142</v>
      </c>
      <c r="C285" s="20">
        <v>38.714285714285715</v>
      </c>
      <c r="D285" s="1">
        <f t="shared" si="20"/>
        <v>52.857142857142861</v>
      </c>
      <c r="F285" s="19">
        <v>44886</v>
      </c>
      <c r="G285" s="20">
        <v>45.857142857142854</v>
      </c>
      <c r="H285" s="20">
        <v>7</v>
      </c>
      <c r="I285" s="1">
        <f t="shared" si="21"/>
        <v>52.857142857142854</v>
      </c>
      <c r="K285" s="19">
        <v>44886</v>
      </c>
      <c r="L285" s="20">
        <v>50.857142857142854</v>
      </c>
      <c r="M285" s="20">
        <v>2</v>
      </c>
      <c r="N285" s="1">
        <f t="shared" si="22"/>
        <v>52.857142857142854</v>
      </c>
      <c r="P285" s="19">
        <v>44886</v>
      </c>
      <c r="Q285" s="20">
        <v>39.857142857142854</v>
      </c>
      <c r="R285" s="20">
        <v>13</v>
      </c>
      <c r="S285" s="1">
        <f t="shared" si="23"/>
        <v>52.857142857142854</v>
      </c>
    </row>
    <row r="286" spans="1:19" x14ac:dyDescent="0.25">
      <c r="A286" s="19">
        <v>44893</v>
      </c>
      <c r="B286" s="20">
        <v>11.428571428571429</v>
      </c>
      <c r="C286" s="20">
        <v>37.714285714285715</v>
      </c>
      <c r="D286" s="1">
        <f t="shared" si="20"/>
        <v>49.142857142857146</v>
      </c>
      <c r="F286" s="19">
        <v>44893</v>
      </c>
      <c r="G286" s="20">
        <v>41.428571428571431</v>
      </c>
      <c r="H286" s="20">
        <v>7.7142857142857144</v>
      </c>
      <c r="I286" s="1">
        <f t="shared" si="21"/>
        <v>49.142857142857146</v>
      </c>
      <c r="K286" s="19">
        <v>44893</v>
      </c>
      <c r="L286" s="20">
        <v>47.142857142857146</v>
      </c>
      <c r="M286" s="20">
        <v>2</v>
      </c>
      <c r="N286" s="1">
        <f t="shared" si="22"/>
        <v>49.142857142857146</v>
      </c>
      <c r="P286" s="19">
        <v>44893</v>
      </c>
      <c r="Q286" s="20">
        <v>39</v>
      </c>
      <c r="R286" s="20">
        <v>10.142857142857142</v>
      </c>
      <c r="S286" s="1">
        <f t="shared" si="23"/>
        <v>49.142857142857139</v>
      </c>
    </row>
    <row r="287" spans="1:19" x14ac:dyDescent="0.25">
      <c r="A287" s="19">
        <v>44900</v>
      </c>
      <c r="B287" s="20">
        <v>9</v>
      </c>
      <c r="C287" s="20">
        <v>36.714285714285715</v>
      </c>
      <c r="D287" s="1">
        <f t="shared" si="20"/>
        <v>45.714285714285715</v>
      </c>
      <c r="F287" s="19">
        <v>44900</v>
      </c>
      <c r="G287" s="20">
        <v>39.714285714285715</v>
      </c>
      <c r="H287" s="20">
        <v>6</v>
      </c>
      <c r="I287" s="1">
        <f t="shared" si="21"/>
        <v>45.714285714285715</v>
      </c>
      <c r="K287" s="19">
        <v>44900</v>
      </c>
      <c r="L287" s="20">
        <v>43</v>
      </c>
      <c r="M287" s="20">
        <v>2.7142857142857144</v>
      </c>
      <c r="N287" s="1">
        <f t="shared" si="22"/>
        <v>45.714285714285715</v>
      </c>
      <c r="P287" s="19">
        <v>44900</v>
      </c>
      <c r="Q287" s="20">
        <v>34.428571428571431</v>
      </c>
      <c r="R287" s="20">
        <v>11.285714285714286</v>
      </c>
      <c r="S287" s="1">
        <f t="shared" si="23"/>
        <v>45.714285714285715</v>
      </c>
    </row>
    <row r="288" spans="1:19" x14ac:dyDescent="0.25">
      <c r="A288" s="19">
        <v>44907</v>
      </c>
      <c r="B288" s="20">
        <v>9.5714285714285712</v>
      </c>
      <c r="C288" s="20">
        <v>36.857142857142854</v>
      </c>
      <c r="D288" s="1">
        <f t="shared" si="20"/>
        <v>46.428571428571423</v>
      </c>
      <c r="F288" s="19">
        <v>44907</v>
      </c>
      <c r="G288" s="20">
        <v>40.285714285714285</v>
      </c>
      <c r="H288" s="20">
        <v>6.1428571428571432</v>
      </c>
      <c r="I288" s="1">
        <f t="shared" si="21"/>
        <v>46.428571428571431</v>
      </c>
      <c r="K288" s="19">
        <v>44907</v>
      </c>
      <c r="L288" s="20">
        <v>44.428571428571431</v>
      </c>
      <c r="M288" s="20">
        <v>2</v>
      </c>
      <c r="N288" s="1">
        <f t="shared" si="22"/>
        <v>46.428571428571431</v>
      </c>
      <c r="P288" s="19">
        <v>44907</v>
      </c>
      <c r="Q288" s="20">
        <v>35.428571428571431</v>
      </c>
      <c r="R288" s="20">
        <v>11</v>
      </c>
      <c r="S288" s="1">
        <f t="shared" si="23"/>
        <v>46.428571428571431</v>
      </c>
    </row>
    <row r="289" spans="1:23" x14ac:dyDescent="0.25">
      <c r="A289" s="19">
        <v>44914</v>
      </c>
      <c r="B289" s="20">
        <v>9.2857142857142865</v>
      </c>
      <c r="C289" s="20">
        <v>33.571428571428569</v>
      </c>
      <c r="D289" s="1">
        <f t="shared" si="20"/>
        <v>42.857142857142854</v>
      </c>
      <c r="F289" s="19">
        <v>44914</v>
      </c>
      <c r="G289" s="20">
        <v>36.857142857142854</v>
      </c>
      <c r="H289" s="20">
        <v>6</v>
      </c>
      <c r="I289" s="1">
        <f t="shared" si="21"/>
        <v>42.857142857142854</v>
      </c>
      <c r="K289" s="19">
        <v>44914</v>
      </c>
      <c r="L289" s="20">
        <v>40.857142857142854</v>
      </c>
      <c r="M289" s="20">
        <v>2</v>
      </c>
      <c r="N289" s="1">
        <f t="shared" si="22"/>
        <v>42.857142857142854</v>
      </c>
      <c r="P289" s="19">
        <v>44914</v>
      </c>
      <c r="Q289" s="20">
        <v>31.428571428571427</v>
      </c>
      <c r="R289" s="20">
        <v>11.428571428571429</v>
      </c>
      <c r="S289" s="1">
        <f t="shared" si="23"/>
        <v>42.857142857142854</v>
      </c>
    </row>
    <row r="290" spans="1:23" x14ac:dyDescent="0.25">
      <c r="A290" s="19">
        <v>44921</v>
      </c>
      <c r="B290" s="20">
        <v>9.2857142857142865</v>
      </c>
      <c r="C290" s="20">
        <v>32.571428571428569</v>
      </c>
      <c r="D290" s="1">
        <f t="shared" si="20"/>
        <v>41.857142857142854</v>
      </c>
      <c r="F290" s="19">
        <v>44921</v>
      </c>
      <c r="G290" s="20">
        <v>36.857142857142854</v>
      </c>
      <c r="H290" s="20">
        <v>5</v>
      </c>
      <c r="I290" s="1">
        <f t="shared" si="21"/>
        <v>41.857142857142854</v>
      </c>
      <c r="K290" s="19">
        <v>44921</v>
      </c>
      <c r="L290" s="20">
        <v>39.857142857142854</v>
      </c>
      <c r="M290" s="20">
        <v>2</v>
      </c>
      <c r="N290" s="1">
        <f t="shared" si="22"/>
        <v>41.857142857142854</v>
      </c>
      <c r="P290" s="19">
        <v>44921</v>
      </c>
      <c r="Q290" s="20">
        <v>30.428571428571427</v>
      </c>
      <c r="R290" s="20">
        <v>11.428571428571429</v>
      </c>
      <c r="S290" s="1">
        <f t="shared" si="23"/>
        <v>41.857142857142854</v>
      </c>
    </row>
    <row r="291" spans="1:23" x14ac:dyDescent="0.25">
      <c r="A291" s="19">
        <v>44928</v>
      </c>
      <c r="B291" s="20">
        <v>10.142857142857142</v>
      </c>
      <c r="C291" s="20">
        <v>34</v>
      </c>
      <c r="D291" s="1">
        <f t="shared" si="20"/>
        <v>44.142857142857139</v>
      </c>
      <c r="F291" s="19">
        <v>44928</v>
      </c>
      <c r="G291" s="20">
        <v>38.428571428571431</v>
      </c>
      <c r="H291" s="20">
        <v>5.7142857142857144</v>
      </c>
      <c r="I291" s="1">
        <f t="shared" si="21"/>
        <v>44.142857142857146</v>
      </c>
      <c r="K291" s="19">
        <v>44928</v>
      </c>
      <c r="L291" s="20">
        <v>42</v>
      </c>
      <c r="M291" s="20">
        <v>2.1428571428571428</v>
      </c>
      <c r="N291" s="1">
        <f t="shared" si="22"/>
        <v>44.142857142857146</v>
      </c>
      <c r="P291" s="19">
        <v>44928</v>
      </c>
      <c r="Q291" s="20">
        <v>33.714285714285715</v>
      </c>
      <c r="R291" s="20">
        <v>10.428571428571429</v>
      </c>
      <c r="S291" s="1">
        <f t="shared" si="23"/>
        <v>44.142857142857146</v>
      </c>
    </row>
    <row r="292" spans="1:23" x14ac:dyDescent="0.25">
      <c r="A292" s="19">
        <v>44935</v>
      </c>
      <c r="B292" s="20">
        <v>11.428571428571429</v>
      </c>
      <c r="C292" s="20">
        <v>34.571428571428569</v>
      </c>
      <c r="D292" s="1">
        <f t="shared" si="20"/>
        <v>46</v>
      </c>
      <c r="F292" s="19">
        <v>44935</v>
      </c>
      <c r="G292" s="20">
        <v>40</v>
      </c>
      <c r="H292" s="20">
        <v>6</v>
      </c>
      <c r="I292" s="1">
        <f t="shared" si="21"/>
        <v>46</v>
      </c>
      <c r="K292" s="19">
        <v>44935</v>
      </c>
      <c r="L292" s="20">
        <v>43.857142857142854</v>
      </c>
      <c r="M292" s="20">
        <v>2.1428571428571428</v>
      </c>
      <c r="N292" s="1">
        <f t="shared" si="22"/>
        <v>46</v>
      </c>
      <c r="P292" s="19">
        <v>44935</v>
      </c>
      <c r="Q292" s="20">
        <v>35.714285714285715</v>
      </c>
      <c r="R292" s="20">
        <v>10.285714285714286</v>
      </c>
      <c r="S292" s="1">
        <f t="shared" si="23"/>
        <v>46</v>
      </c>
    </row>
    <row r="293" spans="1:23" x14ac:dyDescent="0.25">
      <c r="A293" s="19">
        <v>44942</v>
      </c>
      <c r="B293" s="20">
        <v>11.857142857142858</v>
      </c>
      <c r="C293" s="20">
        <v>32</v>
      </c>
      <c r="D293" s="1">
        <f t="shared" si="20"/>
        <v>43.857142857142861</v>
      </c>
      <c r="F293" s="19">
        <v>44942</v>
      </c>
      <c r="G293" s="20">
        <v>37.857142857142854</v>
      </c>
      <c r="H293" s="20">
        <v>6</v>
      </c>
      <c r="I293" s="1">
        <f t="shared" si="21"/>
        <v>43.857142857142854</v>
      </c>
      <c r="K293" s="19">
        <v>44942</v>
      </c>
      <c r="L293" s="20">
        <v>41.571428571428569</v>
      </c>
      <c r="M293" s="20">
        <v>2.2857142857142856</v>
      </c>
      <c r="N293" s="1">
        <f t="shared" si="22"/>
        <v>43.857142857142854</v>
      </c>
      <c r="P293" s="19">
        <v>44942</v>
      </c>
      <c r="Q293" s="20">
        <v>34.142857142857146</v>
      </c>
      <c r="R293" s="20">
        <v>9.7142857142857135</v>
      </c>
      <c r="S293" s="1">
        <f t="shared" si="23"/>
        <v>43.857142857142861</v>
      </c>
    </row>
    <row r="294" spans="1:23" x14ac:dyDescent="0.25">
      <c r="A294" s="19">
        <v>44949</v>
      </c>
      <c r="B294" s="20">
        <v>12</v>
      </c>
      <c r="C294" s="20">
        <v>33.714285714285715</v>
      </c>
      <c r="D294" s="1">
        <f t="shared" si="20"/>
        <v>45.714285714285715</v>
      </c>
      <c r="F294" s="19">
        <v>44949</v>
      </c>
      <c r="G294" s="20">
        <v>39.714285714285715</v>
      </c>
      <c r="H294" s="20">
        <v>6</v>
      </c>
      <c r="I294" s="1">
        <f t="shared" si="21"/>
        <v>45.714285714285715</v>
      </c>
      <c r="K294" s="19">
        <v>44949</v>
      </c>
      <c r="L294" s="20">
        <v>43.714285714285715</v>
      </c>
      <c r="M294" s="20">
        <v>2</v>
      </c>
      <c r="N294" s="1">
        <f t="shared" si="22"/>
        <v>45.714285714285715</v>
      </c>
      <c r="P294" s="19">
        <v>44949</v>
      </c>
      <c r="Q294" s="20">
        <v>37</v>
      </c>
      <c r="R294" s="20">
        <v>8.7142857142857135</v>
      </c>
      <c r="S294" s="1">
        <f t="shared" si="23"/>
        <v>45.714285714285715</v>
      </c>
    </row>
    <row r="295" spans="1:23" x14ac:dyDescent="0.25">
      <c r="A295" s="19">
        <v>44956</v>
      </c>
      <c r="B295" s="20">
        <v>13.571428571428571</v>
      </c>
      <c r="C295" s="20">
        <v>36.142857142857146</v>
      </c>
      <c r="D295" s="1">
        <f t="shared" si="20"/>
        <v>49.714285714285715</v>
      </c>
      <c r="F295" s="19">
        <v>44956</v>
      </c>
      <c r="G295" s="20">
        <v>43.142857142857146</v>
      </c>
      <c r="H295" s="20">
        <v>6.5714285714285712</v>
      </c>
      <c r="I295" s="1">
        <f t="shared" si="21"/>
        <v>49.714285714285715</v>
      </c>
      <c r="K295" s="19">
        <v>44956</v>
      </c>
      <c r="L295" s="20">
        <v>47.714285714285715</v>
      </c>
      <c r="M295" s="20">
        <v>2</v>
      </c>
      <c r="N295" s="1">
        <f t="shared" si="22"/>
        <v>49.714285714285715</v>
      </c>
      <c r="P295" s="19">
        <v>44956</v>
      </c>
      <c r="Q295" s="20">
        <v>40.857142857142854</v>
      </c>
      <c r="R295" s="20">
        <v>8.8571428571428577</v>
      </c>
      <c r="S295" s="1">
        <f t="shared" si="23"/>
        <v>49.714285714285708</v>
      </c>
    </row>
    <row r="296" spans="1:23" x14ac:dyDescent="0.25">
      <c r="A296" s="19">
        <v>44963</v>
      </c>
      <c r="B296" s="20">
        <v>13</v>
      </c>
      <c r="C296" s="20">
        <v>33.285714285714285</v>
      </c>
      <c r="D296" s="1">
        <f t="shared" si="20"/>
        <v>46.285714285714285</v>
      </c>
      <c r="F296" s="19">
        <v>44963</v>
      </c>
      <c r="G296" s="20">
        <v>39.857142857142854</v>
      </c>
      <c r="H296" s="20">
        <v>6.4285714285714288</v>
      </c>
      <c r="I296" s="1">
        <f t="shared" si="21"/>
        <v>46.285714285714285</v>
      </c>
      <c r="K296" s="19">
        <v>44963</v>
      </c>
      <c r="L296" s="20">
        <v>44.285714285714285</v>
      </c>
      <c r="M296" s="20">
        <v>2</v>
      </c>
      <c r="N296" s="1">
        <f t="shared" si="22"/>
        <v>46.285714285714285</v>
      </c>
      <c r="P296" s="19">
        <v>44963</v>
      </c>
      <c r="Q296" s="20">
        <v>39.285714285714285</v>
      </c>
      <c r="R296" s="20">
        <v>7</v>
      </c>
      <c r="S296" s="1">
        <f t="shared" si="23"/>
        <v>46.285714285714285</v>
      </c>
    </row>
    <row r="297" spans="1:23" x14ac:dyDescent="0.25">
      <c r="A297" s="19">
        <v>44970</v>
      </c>
      <c r="B297" s="20">
        <v>15.142857142857142</v>
      </c>
      <c r="C297" s="20">
        <v>32.285714285714285</v>
      </c>
      <c r="D297" s="1">
        <f t="shared" si="20"/>
        <v>47.428571428571431</v>
      </c>
      <c r="F297" s="19">
        <v>44970</v>
      </c>
      <c r="G297" s="20">
        <v>40.142857142857146</v>
      </c>
      <c r="H297" s="20">
        <v>7.2857142857142856</v>
      </c>
      <c r="I297" s="1">
        <f t="shared" si="21"/>
        <v>47.428571428571431</v>
      </c>
      <c r="K297" s="19">
        <v>44970</v>
      </c>
      <c r="L297" s="20">
        <v>45.428571428571431</v>
      </c>
      <c r="M297" s="20">
        <v>2</v>
      </c>
      <c r="N297" s="1">
        <f t="shared" si="22"/>
        <v>47.428571428571431</v>
      </c>
      <c r="P297" s="19">
        <v>44970</v>
      </c>
      <c r="Q297" s="20">
        <v>40.428571428571431</v>
      </c>
      <c r="R297" s="20">
        <v>6.4285714285714288</v>
      </c>
      <c r="S297" s="1">
        <f t="shared" si="23"/>
        <v>46.857142857142861</v>
      </c>
    </row>
    <row r="298" spans="1:23" x14ac:dyDescent="0.25">
      <c r="A298" s="19">
        <v>44977</v>
      </c>
      <c r="B298" s="20">
        <v>9.5714285714285712</v>
      </c>
      <c r="C298" s="20">
        <v>36.714285714285715</v>
      </c>
      <c r="D298" s="1">
        <f t="shared" si="20"/>
        <v>46.285714285714285</v>
      </c>
      <c r="F298" s="19">
        <v>44977</v>
      </c>
      <c r="G298" s="20">
        <v>40.571428571428569</v>
      </c>
      <c r="H298" s="20">
        <v>5.7142857142857144</v>
      </c>
      <c r="I298" s="1">
        <f t="shared" si="21"/>
        <v>46.285714285714285</v>
      </c>
      <c r="K298" s="19">
        <v>44977</v>
      </c>
      <c r="L298" s="20">
        <v>43.714285714285715</v>
      </c>
      <c r="M298" s="20">
        <v>2.5714285714285716</v>
      </c>
      <c r="N298" s="1">
        <f t="shared" si="22"/>
        <v>46.285714285714285</v>
      </c>
      <c r="P298" s="19">
        <v>44977</v>
      </c>
      <c r="Q298" s="20">
        <v>40</v>
      </c>
      <c r="R298" s="20">
        <v>5.7142857142857144</v>
      </c>
      <c r="S298" s="1">
        <f t="shared" si="23"/>
        <v>45.714285714285715</v>
      </c>
    </row>
    <row r="299" spans="1:23" x14ac:dyDescent="0.25">
      <c r="A299" s="19">
        <v>44984</v>
      </c>
      <c r="B299" s="20">
        <v>10</v>
      </c>
      <c r="C299" s="20">
        <v>40.714285714285715</v>
      </c>
      <c r="D299" s="1">
        <f t="shared" si="20"/>
        <v>50.714285714285715</v>
      </c>
      <c r="F299" s="19">
        <v>44984</v>
      </c>
      <c r="G299" s="20">
        <v>45.571428571428569</v>
      </c>
      <c r="H299" s="20">
        <v>5.1428571428571432</v>
      </c>
      <c r="I299" s="1">
        <f t="shared" si="21"/>
        <v>50.714285714285715</v>
      </c>
      <c r="K299" s="19">
        <v>44984</v>
      </c>
      <c r="L299" s="20">
        <v>47.714285714285715</v>
      </c>
      <c r="M299" s="20">
        <v>3</v>
      </c>
      <c r="N299" s="1">
        <f t="shared" si="22"/>
        <v>50.714285714285715</v>
      </c>
      <c r="P299" s="19">
        <v>44984</v>
      </c>
      <c r="Q299" s="20">
        <v>45.285714285714285</v>
      </c>
      <c r="R299" s="20">
        <v>5.4285714285714288</v>
      </c>
      <c r="S299" s="1">
        <f t="shared" si="23"/>
        <v>50.714285714285715</v>
      </c>
    </row>
    <row r="300" spans="1:23" x14ac:dyDescent="0.25">
      <c r="A300" s="19">
        <v>44991</v>
      </c>
      <c r="B300" s="20">
        <v>14.285714285714286</v>
      </c>
      <c r="C300" s="20">
        <v>42.285714285714285</v>
      </c>
      <c r="D300" s="1">
        <f t="shared" si="20"/>
        <v>56.571428571428569</v>
      </c>
      <c r="F300" s="19">
        <v>44991</v>
      </c>
      <c r="G300" s="20">
        <v>50</v>
      </c>
      <c r="H300" s="20">
        <v>6.5714285714285712</v>
      </c>
      <c r="I300" s="1">
        <f t="shared" si="21"/>
        <v>56.571428571428569</v>
      </c>
      <c r="K300" s="19">
        <v>44991</v>
      </c>
      <c r="L300" s="20">
        <v>53.428571428571431</v>
      </c>
      <c r="M300" s="20">
        <v>3.1428571428571428</v>
      </c>
      <c r="N300" s="1">
        <f t="shared" si="22"/>
        <v>56.571428571428577</v>
      </c>
      <c r="P300" s="19">
        <v>44991</v>
      </c>
      <c r="Q300" s="20">
        <v>49.142857142857146</v>
      </c>
      <c r="R300" s="20">
        <v>7.4285714285714288</v>
      </c>
      <c r="S300" s="1">
        <f t="shared" si="23"/>
        <v>56.571428571428577</v>
      </c>
    </row>
    <row r="301" spans="1:23" x14ac:dyDescent="0.25">
      <c r="A301" s="19">
        <v>44998</v>
      </c>
      <c r="B301" s="20">
        <v>15.142857142857142</v>
      </c>
      <c r="C301" s="20">
        <v>45.285714285714285</v>
      </c>
      <c r="D301" s="1">
        <f t="shared" si="20"/>
        <v>60.428571428571431</v>
      </c>
      <c r="F301" s="19">
        <v>44998</v>
      </c>
      <c r="G301" s="20">
        <v>51.142857142857146</v>
      </c>
      <c r="H301" s="20">
        <v>9.2857142857142865</v>
      </c>
      <c r="I301" s="1">
        <f t="shared" si="21"/>
        <v>60.428571428571431</v>
      </c>
      <c r="K301" s="19">
        <v>44998</v>
      </c>
      <c r="L301" s="20">
        <v>56.142857142857146</v>
      </c>
      <c r="M301" s="20">
        <v>4.2857142857142856</v>
      </c>
      <c r="N301" s="1">
        <f t="shared" si="22"/>
        <v>60.428571428571431</v>
      </c>
      <c r="P301" s="19">
        <v>44998</v>
      </c>
      <c r="Q301" s="20">
        <v>52.428571428571431</v>
      </c>
      <c r="R301" s="20">
        <v>8</v>
      </c>
      <c r="S301" s="1">
        <f t="shared" si="23"/>
        <v>60.428571428571431</v>
      </c>
    </row>
    <row r="302" spans="1:23" x14ac:dyDescent="0.25">
      <c r="A302" s="19">
        <v>45005</v>
      </c>
      <c r="B302" s="20">
        <v>19.142857142857142</v>
      </c>
      <c r="C302" s="20">
        <v>47.285714285714285</v>
      </c>
      <c r="D302" s="1">
        <f t="shared" si="20"/>
        <v>66.428571428571431</v>
      </c>
      <c r="F302" s="19">
        <v>45005</v>
      </c>
      <c r="G302" s="20">
        <v>53.714285714285715</v>
      </c>
      <c r="H302" s="20">
        <v>12.714285714285714</v>
      </c>
      <c r="I302" s="1">
        <f t="shared" si="21"/>
        <v>66.428571428571431</v>
      </c>
      <c r="K302" s="19">
        <v>45005</v>
      </c>
      <c r="L302" s="20">
        <v>62.428571428571431</v>
      </c>
      <c r="M302" s="20">
        <v>4</v>
      </c>
      <c r="N302" s="1">
        <f t="shared" si="22"/>
        <v>66.428571428571431</v>
      </c>
      <c r="P302" s="19">
        <v>45005</v>
      </c>
      <c r="Q302" s="20">
        <v>56.714285714285715</v>
      </c>
      <c r="R302" s="20">
        <v>9.7142857142857135</v>
      </c>
      <c r="S302" s="1">
        <f t="shared" si="23"/>
        <v>66.428571428571431</v>
      </c>
    </row>
    <row r="303" spans="1:23" s="15" customFormat="1" x14ac:dyDescent="0.25">
      <c r="A303" s="13">
        <v>45012</v>
      </c>
      <c r="B303" s="14">
        <v>13.428571428571429</v>
      </c>
      <c r="C303" s="14">
        <v>48.714285714285715</v>
      </c>
      <c r="D303" s="11">
        <f t="shared" si="20"/>
        <v>62.142857142857146</v>
      </c>
      <c r="F303" s="13">
        <v>45012</v>
      </c>
      <c r="G303" s="14">
        <v>50.142857142857139</v>
      </c>
      <c r="H303" s="14">
        <v>12</v>
      </c>
      <c r="I303" s="11">
        <f t="shared" si="21"/>
        <v>62.142857142857139</v>
      </c>
      <c r="K303" s="13">
        <v>45012</v>
      </c>
      <c r="L303" s="14">
        <v>57.857142857142861</v>
      </c>
      <c r="M303" s="14">
        <v>4.2857142857142856</v>
      </c>
      <c r="N303" s="11">
        <f t="shared" si="22"/>
        <v>62.142857142857146</v>
      </c>
      <c r="P303" s="13">
        <v>45012</v>
      </c>
      <c r="Q303" s="14">
        <v>50.571428571428569</v>
      </c>
      <c r="R303" s="14">
        <v>11.571428571428571</v>
      </c>
      <c r="S303" s="11">
        <f t="shared" si="23"/>
        <v>62.142857142857139</v>
      </c>
      <c r="T303" s="18"/>
      <c r="U303" s="18"/>
      <c r="V303" s="21"/>
      <c r="W303" s="21"/>
    </row>
    <row r="304" spans="1:23" x14ac:dyDescent="0.25">
      <c r="A304" s="19">
        <v>45019</v>
      </c>
      <c r="B304" s="20">
        <v>14</v>
      </c>
      <c r="C304" s="20">
        <v>46</v>
      </c>
      <c r="D304" s="1">
        <f t="shared" si="20"/>
        <v>60</v>
      </c>
      <c r="F304" s="19">
        <v>45019</v>
      </c>
      <c r="G304" s="20">
        <v>48.857142857142861</v>
      </c>
      <c r="H304" s="20">
        <v>11.142857142857142</v>
      </c>
      <c r="I304" s="1">
        <f t="shared" si="21"/>
        <v>60</v>
      </c>
      <c r="K304" s="19">
        <v>45019</v>
      </c>
      <c r="L304" s="20">
        <v>56.142857142857139</v>
      </c>
      <c r="M304" s="20">
        <v>3.8571428571428568</v>
      </c>
      <c r="N304" s="1">
        <f t="shared" si="22"/>
        <v>59.999999999999993</v>
      </c>
      <c r="P304" s="19">
        <v>45019</v>
      </c>
      <c r="Q304" s="20">
        <v>49.428571428571431</v>
      </c>
      <c r="R304" s="20">
        <v>10.571428571428571</v>
      </c>
      <c r="S304" s="1">
        <f t="shared" si="23"/>
        <v>60</v>
      </c>
      <c r="V304" s="22"/>
      <c r="W304" s="22"/>
    </row>
    <row r="305" spans="1:23" x14ac:dyDescent="0.25">
      <c r="A305" s="13">
        <v>45026</v>
      </c>
      <c r="B305" s="14">
        <v>17.571428571428573</v>
      </c>
      <c r="C305" s="14">
        <v>44.857142857142854</v>
      </c>
      <c r="D305" s="11">
        <f t="shared" si="20"/>
        <v>62.428571428571431</v>
      </c>
      <c r="E305" s="15"/>
      <c r="F305" s="13">
        <v>45026</v>
      </c>
      <c r="G305" s="14">
        <v>50.285714285714285</v>
      </c>
      <c r="H305" s="14">
        <v>12.142857142857142</v>
      </c>
      <c r="I305" s="11">
        <f t="shared" si="21"/>
        <v>62.428571428571431</v>
      </c>
      <c r="J305" s="15"/>
      <c r="K305" s="13">
        <v>45026</v>
      </c>
      <c r="L305" s="14">
        <v>58.857142857142854</v>
      </c>
      <c r="M305" s="14">
        <v>3</v>
      </c>
      <c r="N305" s="11">
        <f t="shared" si="22"/>
        <v>61.857142857142854</v>
      </c>
      <c r="P305" s="19">
        <v>45026</v>
      </c>
      <c r="Q305" s="20">
        <v>53.142857142857146</v>
      </c>
      <c r="R305" s="20">
        <v>9.2857142857142847</v>
      </c>
      <c r="S305" s="1">
        <f t="shared" si="23"/>
        <v>62.428571428571431</v>
      </c>
      <c r="V305" s="22"/>
      <c r="W305" s="22"/>
    </row>
    <row r="306" spans="1:23" x14ac:dyDescent="0.25">
      <c r="A306" s="13">
        <v>45033</v>
      </c>
      <c r="B306" s="14">
        <v>15.714285714285714</v>
      </c>
      <c r="C306" s="14">
        <v>47.857142857142854</v>
      </c>
      <c r="D306" s="11">
        <f t="shared" si="20"/>
        <v>63.571428571428569</v>
      </c>
      <c r="E306" s="15"/>
      <c r="F306" s="13">
        <v>45033</v>
      </c>
      <c r="G306" s="14">
        <v>50.857142857142861</v>
      </c>
      <c r="H306" s="14">
        <v>12.714285714285715</v>
      </c>
      <c r="I306" s="11">
        <f t="shared" si="21"/>
        <v>63.571428571428577</v>
      </c>
      <c r="J306" s="15"/>
      <c r="K306" s="13">
        <v>45033</v>
      </c>
      <c r="L306" s="14">
        <v>60.714285714285715</v>
      </c>
      <c r="M306" s="14">
        <v>2.8571428571428572</v>
      </c>
      <c r="N306" s="11">
        <f t="shared" si="22"/>
        <v>63.571428571428569</v>
      </c>
      <c r="P306" s="19">
        <v>45033</v>
      </c>
      <c r="Q306" s="20">
        <v>52.142857142857139</v>
      </c>
      <c r="R306" s="20">
        <v>11.428571428571429</v>
      </c>
      <c r="S306" s="1">
        <f t="shared" si="23"/>
        <v>63.571428571428569</v>
      </c>
      <c r="V306" s="22"/>
      <c r="W306" s="22"/>
    </row>
    <row r="307" spans="1:23" x14ac:dyDescent="0.25">
      <c r="A307" s="13">
        <v>45040</v>
      </c>
      <c r="B307" s="14">
        <v>16.857142857142858</v>
      </c>
      <c r="C307" s="14">
        <v>48</v>
      </c>
      <c r="D307" s="12">
        <f t="shared" si="20"/>
        <v>64.857142857142861</v>
      </c>
      <c r="E307" s="15"/>
      <c r="F307" s="13">
        <v>45040</v>
      </c>
      <c r="G307" s="14">
        <v>55</v>
      </c>
      <c r="H307" s="14">
        <v>9.8571428571428577</v>
      </c>
      <c r="I307" s="12">
        <f t="shared" si="21"/>
        <v>64.857142857142861</v>
      </c>
      <c r="J307" s="15"/>
      <c r="K307" s="13">
        <v>45040</v>
      </c>
      <c r="L307" s="14">
        <v>63.142857142857139</v>
      </c>
      <c r="M307" s="14">
        <v>1.7142857142857144</v>
      </c>
      <c r="N307" s="11">
        <f t="shared" si="22"/>
        <v>64.857142857142847</v>
      </c>
      <c r="P307" s="19">
        <v>45040</v>
      </c>
      <c r="Q307" s="20">
        <v>54.714285714285715</v>
      </c>
      <c r="R307" s="20">
        <v>10.142857142857142</v>
      </c>
      <c r="S307" s="1">
        <f t="shared" si="23"/>
        <v>64.857142857142861</v>
      </c>
      <c r="V307" s="22"/>
      <c r="W307" s="22"/>
    </row>
    <row r="308" spans="1:23" ht="16.5" customHeight="1" x14ac:dyDescent="0.25">
      <c r="A308" s="13">
        <v>45047</v>
      </c>
      <c r="B308" s="14">
        <v>15.714285714285714</v>
      </c>
      <c r="C308" s="14">
        <v>45.285714285714285</v>
      </c>
      <c r="D308" s="11">
        <f t="shared" si="20"/>
        <v>61</v>
      </c>
      <c r="E308" s="15"/>
      <c r="F308" s="13">
        <v>45047</v>
      </c>
      <c r="G308" s="14">
        <v>53</v>
      </c>
      <c r="H308" s="14">
        <v>8</v>
      </c>
      <c r="I308" s="11">
        <f t="shared" si="21"/>
        <v>61</v>
      </c>
      <c r="J308" s="15"/>
      <c r="K308" s="13">
        <v>45047</v>
      </c>
      <c r="L308" s="14">
        <v>58.857142857142861</v>
      </c>
      <c r="M308" s="14">
        <v>2.1428571428571428</v>
      </c>
      <c r="N308" s="11">
        <f t="shared" si="22"/>
        <v>61.000000000000007</v>
      </c>
      <c r="P308" s="19">
        <v>45047</v>
      </c>
      <c r="Q308" s="20">
        <v>50.857142857142854</v>
      </c>
      <c r="R308" s="20">
        <v>10.142857142857142</v>
      </c>
      <c r="S308" s="1">
        <f t="shared" si="23"/>
        <v>61</v>
      </c>
      <c r="V308" s="22"/>
      <c r="W308" s="22"/>
    </row>
    <row r="309" spans="1:23" x14ac:dyDescent="0.25">
      <c r="A309" s="13">
        <v>45054</v>
      </c>
      <c r="B309" s="14">
        <v>13.142857142857142</v>
      </c>
      <c r="C309" s="14">
        <v>35.714285714285715</v>
      </c>
      <c r="D309" s="11">
        <f t="shared" si="20"/>
        <v>48.857142857142861</v>
      </c>
      <c r="E309" s="15"/>
      <c r="F309" s="13">
        <v>45054</v>
      </c>
      <c r="G309" s="14">
        <v>42.571428571428577</v>
      </c>
      <c r="H309" s="14">
        <v>6.2857142857142865</v>
      </c>
      <c r="I309" s="11">
        <f t="shared" si="21"/>
        <v>48.857142857142861</v>
      </c>
      <c r="J309" s="15"/>
      <c r="K309" s="13">
        <v>45054</v>
      </c>
      <c r="L309" s="14">
        <v>48.571428571428569</v>
      </c>
      <c r="M309" s="14">
        <v>0.2857142857142857</v>
      </c>
      <c r="N309" s="11">
        <f t="shared" si="22"/>
        <v>48.857142857142854</v>
      </c>
      <c r="P309" s="19">
        <v>45054</v>
      </c>
      <c r="Q309" s="20">
        <v>40.571428571428569</v>
      </c>
      <c r="R309" s="20">
        <v>8.2857142857142847</v>
      </c>
      <c r="S309" s="1">
        <f t="shared" si="23"/>
        <v>48.857142857142854</v>
      </c>
      <c r="V309" s="22"/>
      <c r="W309" s="22"/>
    </row>
    <row r="310" spans="1:23" x14ac:dyDescent="0.25">
      <c r="A310" s="13">
        <v>45061</v>
      </c>
      <c r="B310" s="14">
        <v>15.428571428571429</v>
      </c>
      <c r="C310" s="14">
        <v>33.285714285714285</v>
      </c>
      <c r="D310" s="11">
        <f t="shared" si="20"/>
        <v>48.714285714285715</v>
      </c>
      <c r="E310" s="15"/>
      <c r="F310" s="13">
        <v>45061</v>
      </c>
      <c r="G310" s="14">
        <v>43.142857142857139</v>
      </c>
      <c r="H310" s="14">
        <v>5.5714285714285712</v>
      </c>
      <c r="I310" s="11">
        <f t="shared" si="21"/>
        <v>48.714285714285708</v>
      </c>
      <c r="J310" s="15"/>
      <c r="K310" s="13">
        <v>45061</v>
      </c>
      <c r="L310" s="14">
        <v>48.428571428571431</v>
      </c>
      <c r="M310" s="14">
        <v>0.2857142857142857</v>
      </c>
      <c r="N310" s="11">
        <f t="shared" si="22"/>
        <v>48.714285714285715</v>
      </c>
      <c r="P310" s="19">
        <v>45061</v>
      </c>
      <c r="Q310" s="20">
        <v>40.714285714285715</v>
      </c>
      <c r="R310" s="20">
        <v>8</v>
      </c>
      <c r="S310" s="1">
        <f t="shared" si="23"/>
        <v>48.714285714285715</v>
      </c>
      <c r="V310" s="22"/>
      <c r="W310" s="22"/>
    </row>
    <row r="311" spans="1:23" x14ac:dyDescent="0.25">
      <c r="A311" s="13">
        <v>45068</v>
      </c>
      <c r="B311" s="14">
        <v>22</v>
      </c>
      <c r="C311" s="14">
        <v>36.571428571428569</v>
      </c>
      <c r="D311" s="11">
        <f t="shared" si="20"/>
        <v>58.571428571428569</v>
      </c>
      <c r="E311" s="15"/>
      <c r="F311" s="13">
        <v>45068</v>
      </c>
      <c r="G311" s="14">
        <v>52.571428571428569</v>
      </c>
      <c r="H311" s="14">
        <v>5.8571428571428577</v>
      </c>
      <c r="I311" s="11">
        <f t="shared" si="21"/>
        <v>58.428571428571431</v>
      </c>
      <c r="J311" s="15"/>
      <c r="K311" s="13">
        <v>45068</v>
      </c>
      <c r="L311" s="14">
        <v>56.857142857142854</v>
      </c>
      <c r="M311" s="14">
        <v>1.7142857142857142</v>
      </c>
      <c r="N311" s="11">
        <f t="shared" si="22"/>
        <v>58.571428571428569</v>
      </c>
      <c r="P311" s="19">
        <v>45068</v>
      </c>
      <c r="Q311" s="20">
        <v>49.571428571428569</v>
      </c>
      <c r="R311" s="20">
        <v>9</v>
      </c>
      <c r="S311" s="1">
        <f t="shared" si="23"/>
        <v>58.571428571428569</v>
      </c>
      <c r="V311" s="22"/>
      <c r="W311" s="22"/>
    </row>
    <row r="312" spans="1:23" x14ac:dyDescent="0.25">
      <c r="A312" s="13">
        <v>45075</v>
      </c>
      <c r="B312" s="14">
        <v>19.142857142857142</v>
      </c>
      <c r="C312" s="14">
        <v>44.142857142857146</v>
      </c>
      <c r="D312" s="11">
        <f t="shared" si="20"/>
        <v>63.285714285714292</v>
      </c>
      <c r="E312" s="15"/>
      <c r="F312" s="13">
        <v>45075</v>
      </c>
      <c r="G312" s="14">
        <v>56</v>
      </c>
      <c r="H312" s="14">
        <v>7.2857142857142865</v>
      </c>
      <c r="I312" s="11">
        <f t="shared" si="21"/>
        <v>63.285714285714285</v>
      </c>
      <c r="J312" s="15"/>
      <c r="K312" s="13">
        <v>45075</v>
      </c>
      <c r="L312" s="14">
        <v>62</v>
      </c>
      <c r="M312" s="14">
        <v>1.2857142857142858</v>
      </c>
      <c r="N312" s="11">
        <f t="shared" si="22"/>
        <v>63.285714285714285</v>
      </c>
      <c r="P312" s="19">
        <v>45075</v>
      </c>
      <c r="Q312" s="20">
        <v>53.142857142857139</v>
      </c>
      <c r="R312" s="20">
        <v>10.142857142857142</v>
      </c>
      <c r="S312" s="1">
        <f t="shared" si="23"/>
        <v>63.285714285714278</v>
      </c>
      <c r="V312" s="22"/>
      <c r="W312" s="22"/>
    </row>
    <row r="313" spans="1:23" x14ac:dyDescent="0.25">
      <c r="A313" s="13">
        <v>45082</v>
      </c>
      <c r="B313" s="14">
        <v>13.6</v>
      </c>
      <c r="C313" s="14">
        <v>44</v>
      </c>
      <c r="D313" s="11">
        <f t="shared" si="20"/>
        <v>57.6</v>
      </c>
      <c r="E313" s="15"/>
      <c r="F313" s="13">
        <v>45082</v>
      </c>
      <c r="G313" s="14">
        <v>50.6</v>
      </c>
      <c r="H313" s="14">
        <v>7</v>
      </c>
      <c r="I313" s="11">
        <f t="shared" si="21"/>
        <v>57.6</v>
      </c>
      <c r="J313" s="15"/>
      <c r="K313" s="13">
        <v>45082</v>
      </c>
      <c r="L313" s="14">
        <v>56.6</v>
      </c>
      <c r="M313" s="14">
        <v>1</v>
      </c>
      <c r="N313" s="11">
        <f t="shared" si="22"/>
        <v>57.6</v>
      </c>
      <c r="P313" s="19">
        <v>45082</v>
      </c>
      <c r="Q313" s="20">
        <v>47.285714285714285</v>
      </c>
      <c r="R313" s="20">
        <v>10.285714285714286</v>
      </c>
      <c r="S313" s="1">
        <f t="shared" si="23"/>
        <v>57.571428571428569</v>
      </c>
      <c r="V313" s="22"/>
      <c r="W313" s="22"/>
    </row>
    <row r="314" spans="1:23" x14ac:dyDescent="0.25">
      <c r="A314" s="13">
        <v>45089</v>
      </c>
      <c r="B314" s="14">
        <v>13</v>
      </c>
      <c r="C314" s="14">
        <v>44.3</v>
      </c>
      <c r="D314" s="11">
        <f t="shared" si="20"/>
        <v>57.3</v>
      </c>
      <c r="E314" s="15"/>
      <c r="F314" s="13">
        <v>45089</v>
      </c>
      <c r="G314" s="14">
        <v>49.6</v>
      </c>
      <c r="H314" s="14">
        <v>7.6</v>
      </c>
      <c r="I314" s="11">
        <f t="shared" si="21"/>
        <v>57.2</v>
      </c>
      <c r="J314" s="15"/>
      <c r="K314" s="13">
        <v>45089</v>
      </c>
      <c r="L314" s="14">
        <v>56.1</v>
      </c>
      <c r="M314" s="14">
        <v>1.3</v>
      </c>
      <c r="N314" s="11">
        <f t="shared" si="22"/>
        <v>57.4</v>
      </c>
      <c r="P314" s="19">
        <v>45089</v>
      </c>
      <c r="Q314" s="20">
        <v>46</v>
      </c>
      <c r="R314" s="20">
        <v>11.142857142857142</v>
      </c>
      <c r="S314" s="1">
        <f t="shared" si="23"/>
        <v>57.142857142857139</v>
      </c>
      <c r="V314" s="22"/>
      <c r="W314" s="22"/>
    </row>
    <row r="315" spans="1:23" x14ac:dyDescent="0.25">
      <c r="A315" s="13">
        <v>45096</v>
      </c>
      <c r="B315" s="14">
        <v>12.1</v>
      </c>
      <c r="C315" s="14">
        <v>42.3</v>
      </c>
      <c r="D315" s="12">
        <f t="shared" si="20"/>
        <v>54.4</v>
      </c>
      <c r="E315" s="15"/>
      <c r="F315" s="13">
        <v>45096</v>
      </c>
      <c r="G315" s="14">
        <v>46.7</v>
      </c>
      <c r="H315" s="14">
        <v>7.7</v>
      </c>
      <c r="I315" s="12">
        <f t="shared" si="21"/>
        <v>54.400000000000006</v>
      </c>
      <c r="J315" s="15"/>
      <c r="K315" s="13">
        <v>45096</v>
      </c>
      <c r="L315" s="14">
        <v>53.4</v>
      </c>
      <c r="M315" s="14">
        <v>1</v>
      </c>
      <c r="N315" s="11">
        <f t="shared" si="22"/>
        <v>54.4</v>
      </c>
      <c r="P315" s="19">
        <v>45096</v>
      </c>
      <c r="Q315" s="20">
        <v>40.428571428571431</v>
      </c>
      <c r="R315" s="20">
        <v>14</v>
      </c>
      <c r="S315" s="1">
        <f t="shared" si="23"/>
        <v>54.428571428571431</v>
      </c>
      <c r="V315" s="22"/>
      <c r="W315" s="22"/>
    </row>
    <row r="316" spans="1:23" x14ac:dyDescent="0.25">
      <c r="A316" s="13">
        <v>45103</v>
      </c>
      <c r="B316" s="14">
        <v>11.7</v>
      </c>
      <c r="C316" s="14">
        <v>37.9</v>
      </c>
      <c r="D316" s="11">
        <f t="shared" si="20"/>
        <v>49.599999999999994</v>
      </c>
      <c r="E316" s="15"/>
      <c r="F316" s="13">
        <v>45103</v>
      </c>
      <c r="G316" s="14">
        <v>42.4</v>
      </c>
      <c r="H316" s="14">
        <v>7.1</v>
      </c>
      <c r="I316" s="11">
        <f t="shared" si="21"/>
        <v>49.5</v>
      </c>
      <c r="J316" s="15"/>
      <c r="K316" s="13">
        <v>45103</v>
      </c>
      <c r="L316" s="14">
        <v>48.6</v>
      </c>
      <c r="M316" s="14">
        <v>1</v>
      </c>
      <c r="N316" s="11">
        <f t="shared" si="22"/>
        <v>49.6</v>
      </c>
      <c r="P316" s="19">
        <v>45103</v>
      </c>
      <c r="Q316" s="20">
        <v>33.571428571428569</v>
      </c>
      <c r="R316" s="20">
        <v>16</v>
      </c>
      <c r="S316" s="1">
        <f t="shared" si="23"/>
        <v>49.571428571428569</v>
      </c>
      <c r="V316" s="22"/>
      <c r="W316" s="22"/>
    </row>
    <row r="317" spans="1:23" s="15" customFormat="1" x14ac:dyDescent="0.25">
      <c r="A317" s="13">
        <v>45110</v>
      </c>
      <c r="B317" s="14">
        <v>7.1428571428571432</v>
      </c>
      <c r="C317" s="14">
        <v>42.714285714285715</v>
      </c>
      <c r="D317" s="11">
        <f>B317+C317</f>
        <v>49.857142857142861</v>
      </c>
      <c r="F317" s="13">
        <v>45110</v>
      </c>
      <c r="G317" s="14">
        <v>43.285714285714285</v>
      </c>
      <c r="H317" s="14">
        <v>6.5714285714285712</v>
      </c>
      <c r="I317" s="11">
        <f t="shared" si="21"/>
        <v>49.857142857142854</v>
      </c>
      <c r="K317" s="13">
        <v>45110</v>
      </c>
      <c r="L317" s="14">
        <v>48.857142857142861</v>
      </c>
      <c r="M317" s="14">
        <v>1</v>
      </c>
      <c r="N317" s="11">
        <f t="shared" si="22"/>
        <v>49.857142857142861</v>
      </c>
      <c r="P317" s="19">
        <v>45110</v>
      </c>
      <c r="Q317" s="14">
        <v>32.714285714285715</v>
      </c>
      <c r="R317" s="14">
        <v>17.142857142857146</v>
      </c>
      <c r="S317" s="11">
        <f t="shared" si="23"/>
        <v>49.857142857142861</v>
      </c>
      <c r="U317" s="18"/>
      <c r="V317" s="21"/>
      <c r="W317" s="21"/>
    </row>
    <row r="318" spans="1:23" s="15" customFormat="1" x14ac:dyDescent="0.25">
      <c r="A318" s="13">
        <v>45117</v>
      </c>
      <c r="B318" s="14">
        <v>3.7142857142857144</v>
      </c>
      <c r="C318" s="14">
        <v>43.714285714285715</v>
      </c>
      <c r="D318" s="11">
        <f>B318+C318</f>
        <v>47.428571428571431</v>
      </c>
      <c r="F318" s="13">
        <v>45117</v>
      </c>
      <c r="G318" s="14">
        <v>40</v>
      </c>
      <c r="H318" s="14">
        <v>7.4285714285714288</v>
      </c>
      <c r="I318" s="11">
        <f t="shared" si="21"/>
        <v>47.428571428571431</v>
      </c>
      <c r="K318" s="13">
        <v>45117</v>
      </c>
      <c r="L318" s="14">
        <v>46.428571428571431</v>
      </c>
      <c r="M318" s="14">
        <v>1</v>
      </c>
      <c r="N318" s="11">
        <f t="shared" si="22"/>
        <v>47.428571428571431</v>
      </c>
      <c r="P318" s="19">
        <v>45117</v>
      </c>
      <c r="Q318" s="14">
        <v>26.714285714285712</v>
      </c>
      <c r="R318" s="14">
        <v>20.714285714285715</v>
      </c>
      <c r="S318" s="11">
        <f t="shared" si="23"/>
        <v>47.428571428571431</v>
      </c>
      <c r="U318" s="18"/>
      <c r="V318" s="21"/>
      <c r="W318" s="21"/>
    </row>
    <row r="319" spans="1:23" s="15" customFormat="1" x14ac:dyDescent="0.25">
      <c r="A319" s="13">
        <v>45124</v>
      </c>
      <c r="B319" s="14">
        <v>4.4285714285714288</v>
      </c>
      <c r="C319" s="14">
        <v>48.285714285714285</v>
      </c>
      <c r="D319" s="11">
        <f>B319+C319</f>
        <v>52.714285714285715</v>
      </c>
      <c r="F319" s="13">
        <v>45124</v>
      </c>
      <c r="G319" s="14">
        <v>45.428571428571431</v>
      </c>
      <c r="H319" s="14">
        <v>7.2857142857142856</v>
      </c>
      <c r="I319" s="11">
        <f t="shared" si="21"/>
        <v>52.714285714285715</v>
      </c>
      <c r="K319" s="13">
        <v>45124</v>
      </c>
      <c r="L319" s="14">
        <v>51.428571428571431</v>
      </c>
      <c r="M319" s="14">
        <v>1.2857142857142858</v>
      </c>
      <c r="N319" s="11">
        <f t="shared" si="22"/>
        <v>52.714285714285715</v>
      </c>
      <c r="P319" s="19">
        <v>45124</v>
      </c>
      <c r="Q319" s="14">
        <v>29.857142857142858</v>
      </c>
      <c r="R319" s="14">
        <v>22.857142857142854</v>
      </c>
      <c r="S319" s="11">
        <f t="shared" si="23"/>
        <v>52.714285714285708</v>
      </c>
      <c r="U319" s="18"/>
      <c r="V319" s="21"/>
      <c r="W319" s="21"/>
    </row>
    <row r="320" spans="1:23" s="15" customFormat="1" x14ac:dyDescent="0.25">
      <c r="A320" s="13">
        <v>45131</v>
      </c>
      <c r="B320" s="14">
        <v>2.1428571428571428</v>
      </c>
      <c r="C320" s="14">
        <v>50.857142857142854</v>
      </c>
      <c r="D320" s="11">
        <f>B320+C320</f>
        <v>53</v>
      </c>
      <c r="F320" s="13">
        <v>45131</v>
      </c>
      <c r="G320" s="14">
        <v>44.857142857142861</v>
      </c>
      <c r="H320" s="14">
        <v>8.1428571428571423</v>
      </c>
      <c r="I320" s="11">
        <f t="shared" si="21"/>
        <v>53</v>
      </c>
      <c r="K320" s="13">
        <v>45131</v>
      </c>
      <c r="L320" s="14">
        <v>51.714285714285715</v>
      </c>
      <c r="M320" s="14">
        <v>1.2857142857142858</v>
      </c>
      <c r="N320" s="11">
        <f t="shared" si="22"/>
        <v>53</v>
      </c>
      <c r="P320" s="19">
        <v>45131</v>
      </c>
      <c r="Q320" s="14">
        <v>30.714285714285715</v>
      </c>
      <c r="R320" s="14">
        <v>22.285714285714285</v>
      </c>
      <c r="S320" s="11">
        <f>Q320+R320</f>
        <v>53</v>
      </c>
      <c r="U320" s="18"/>
      <c r="V320" s="21"/>
      <c r="W320" s="21"/>
    </row>
    <row r="321" spans="1:23" s="15" customFormat="1" x14ac:dyDescent="0.25">
      <c r="A321" s="13">
        <v>45138</v>
      </c>
      <c r="B321" s="14">
        <v>2.7142857142857144</v>
      </c>
      <c r="C321" s="14">
        <v>49.285714285714285</v>
      </c>
      <c r="D321" s="11">
        <f t="shared" si="20"/>
        <v>52</v>
      </c>
      <c r="F321" s="13">
        <v>45138</v>
      </c>
      <c r="G321" s="14">
        <v>46.428571428571431</v>
      </c>
      <c r="H321" s="14">
        <v>5.5714285714285712</v>
      </c>
      <c r="I321" s="11">
        <f t="shared" si="21"/>
        <v>52</v>
      </c>
      <c r="K321" s="13">
        <v>45138</v>
      </c>
      <c r="L321" s="14">
        <v>50.428571428571431</v>
      </c>
      <c r="M321" s="14">
        <v>1.5714285714285714</v>
      </c>
      <c r="N321" s="11">
        <f t="shared" si="22"/>
        <v>52</v>
      </c>
      <c r="P321" s="19">
        <v>45138</v>
      </c>
      <c r="Q321" s="14">
        <v>31.428571428571431</v>
      </c>
      <c r="R321" s="14">
        <v>20.571428571428569</v>
      </c>
      <c r="S321" s="11">
        <f>Q321+R321</f>
        <v>52</v>
      </c>
      <c r="U321" s="18"/>
      <c r="V321" s="21"/>
      <c r="W321" s="21"/>
    </row>
    <row r="322" spans="1:23" s="15" customFormat="1" x14ac:dyDescent="0.25">
      <c r="A322" s="13">
        <v>45145</v>
      </c>
      <c r="B322" s="14">
        <v>1.8571428571428572</v>
      </c>
      <c r="C322" s="14">
        <v>49</v>
      </c>
      <c r="D322" s="11">
        <f>B322+C322</f>
        <v>50.857142857142854</v>
      </c>
      <c r="F322" s="13">
        <v>45145</v>
      </c>
      <c r="G322" s="14">
        <v>46</v>
      </c>
      <c r="H322" s="14">
        <v>4.8571428571428577</v>
      </c>
      <c r="I322" s="11">
        <f t="shared" si="21"/>
        <v>50.857142857142861</v>
      </c>
      <c r="K322" s="13">
        <v>45145</v>
      </c>
      <c r="L322" s="14">
        <v>48.857142857142854</v>
      </c>
      <c r="M322" s="14">
        <v>2</v>
      </c>
      <c r="N322" s="11">
        <f t="shared" si="22"/>
        <v>50.857142857142854</v>
      </c>
      <c r="P322" s="19">
        <v>45145</v>
      </c>
      <c r="Q322" s="14">
        <v>32</v>
      </c>
      <c r="R322" s="14">
        <v>18.857142857142858</v>
      </c>
      <c r="S322" s="11">
        <f>Q322+R322</f>
        <v>50.857142857142861</v>
      </c>
      <c r="U322" s="18"/>
      <c r="V322" s="21"/>
      <c r="W322" s="21"/>
    </row>
    <row r="323" spans="1:23" s="15" customFormat="1" x14ac:dyDescent="0.25">
      <c r="A323" s="13">
        <v>45152</v>
      </c>
      <c r="B323" s="14">
        <v>1.8571428571428572</v>
      </c>
      <c r="C323" s="14">
        <v>51.714285714285715</v>
      </c>
      <c r="D323" s="11">
        <f>B323+C323</f>
        <v>53.571428571428569</v>
      </c>
      <c r="F323" s="13">
        <v>45152</v>
      </c>
      <c r="G323" s="14">
        <v>49.714285714285715</v>
      </c>
      <c r="H323" s="14">
        <v>3.8571428571428572</v>
      </c>
      <c r="I323" s="11">
        <f t="shared" si="21"/>
        <v>53.571428571428569</v>
      </c>
      <c r="K323" s="13">
        <v>45152</v>
      </c>
      <c r="L323" s="14">
        <v>52.142857142857139</v>
      </c>
      <c r="M323" s="14">
        <v>1.4285714285714284</v>
      </c>
      <c r="N323" s="11">
        <f t="shared" si="22"/>
        <v>53.571428571428569</v>
      </c>
      <c r="P323" s="19">
        <v>45152</v>
      </c>
      <c r="Q323" s="14">
        <v>35.857142857142854</v>
      </c>
      <c r="R323" s="14">
        <v>17.714285714285712</v>
      </c>
      <c r="S323" s="11">
        <f t="shared" si="23"/>
        <v>53.571428571428569</v>
      </c>
      <c r="U323" s="18"/>
      <c r="V323" s="21"/>
      <c r="W323" s="21"/>
    </row>
    <row r="324" spans="1:23" s="15" customFormat="1" x14ac:dyDescent="0.25">
      <c r="A324" s="13">
        <v>45159</v>
      </c>
      <c r="B324" s="14">
        <v>1.1428571428571428</v>
      </c>
      <c r="C324" s="14">
        <v>46.428571428571431</v>
      </c>
      <c r="D324" s="11">
        <f>B324+C324</f>
        <v>47.571428571428577</v>
      </c>
      <c r="F324" s="13">
        <v>45159</v>
      </c>
      <c r="G324" s="14">
        <v>44.857142857142854</v>
      </c>
      <c r="H324" s="14">
        <v>2.7142857142857144</v>
      </c>
      <c r="I324" s="11">
        <f t="shared" si="21"/>
        <v>47.571428571428569</v>
      </c>
      <c r="K324" s="13">
        <v>45159</v>
      </c>
      <c r="L324" s="14">
        <v>45.142857142857146</v>
      </c>
      <c r="M324" s="14">
        <v>2.4285714285714284</v>
      </c>
      <c r="N324" s="11">
        <f t="shared" si="22"/>
        <v>47.571428571428577</v>
      </c>
      <c r="P324" s="19">
        <v>45159</v>
      </c>
      <c r="Q324" s="14">
        <v>31</v>
      </c>
      <c r="R324" s="14">
        <v>16.571428571428573</v>
      </c>
      <c r="S324" s="11">
        <f>Q324+R324</f>
        <v>47.571428571428569</v>
      </c>
      <c r="U324" s="18"/>
      <c r="V324" s="21"/>
      <c r="W324" s="21"/>
    </row>
    <row r="325" spans="1:23" s="15" customFormat="1" x14ac:dyDescent="0.25">
      <c r="A325" s="13">
        <v>45166</v>
      </c>
      <c r="B325" s="14">
        <v>0.8571428571428571</v>
      </c>
      <c r="C325" s="14">
        <v>39.285714285714285</v>
      </c>
      <c r="D325" s="11">
        <f>B325+C325</f>
        <v>40.142857142857139</v>
      </c>
      <c r="F325" s="13">
        <v>45166</v>
      </c>
      <c r="G325" s="14">
        <v>38.285714285714285</v>
      </c>
      <c r="H325" s="14">
        <v>1.8571428571428572</v>
      </c>
      <c r="I325" s="11">
        <f t="shared" si="21"/>
        <v>40.142857142857139</v>
      </c>
      <c r="K325" s="13">
        <v>45166</v>
      </c>
      <c r="L325" s="14">
        <v>37.857142857142854</v>
      </c>
      <c r="M325" s="14">
        <v>2.2857142857142856</v>
      </c>
      <c r="N325" s="11">
        <f>L325+M325</f>
        <v>40.142857142857139</v>
      </c>
      <c r="P325" s="19">
        <v>45166</v>
      </c>
      <c r="Q325" s="14">
        <v>23.428571428571431</v>
      </c>
      <c r="R325" s="14">
        <v>16.714285714285715</v>
      </c>
      <c r="S325" s="11">
        <f>Q325+R325</f>
        <v>40.142857142857146</v>
      </c>
      <c r="U325" s="18"/>
      <c r="V325" s="21"/>
      <c r="W325" s="21"/>
    </row>
    <row r="326" spans="1:23" s="15" customFormat="1" x14ac:dyDescent="0.25">
      <c r="A326" s="13">
        <v>45173</v>
      </c>
      <c r="B326" s="14">
        <v>2</v>
      </c>
      <c r="C326" s="14">
        <v>37</v>
      </c>
      <c r="D326" s="11">
        <f t="shared" ref="D326:D329" si="24">B326+C326</f>
        <v>39</v>
      </c>
      <c r="F326" s="13">
        <v>45173</v>
      </c>
      <c r="G326" s="14">
        <v>38</v>
      </c>
      <c r="H326" s="14">
        <v>1</v>
      </c>
      <c r="I326" s="11">
        <f t="shared" si="21"/>
        <v>39</v>
      </c>
      <c r="K326" s="13">
        <v>45173</v>
      </c>
      <c r="L326" s="14">
        <v>37</v>
      </c>
      <c r="M326" s="14">
        <v>2</v>
      </c>
      <c r="N326" s="11">
        <f t="shared" si="22"/>
        <v>39</v>
      </c>
      <c r="P326" s="19">
        <v>45173</v>
      </c>
      <c r="Q326" s="14">
        <v>23.571428571428573</v>
      </c>
      <c r="R326" s="14">
        <v>15.428571428571427</v>
      </c>
      <c r="S326" s="11">
        <f t="shared" ref="S326:S329" si="25">Q326+R326</f>
        <v>39</v>
      </c>
      <c r="U326" s="18"/>
      <c r="V326" s="21"/>
      <c r="W326" s="21"/>
    </row>
    <row r="327" spans="1:23" s="15" customFormat="1" x14ac:dyDescent="0.25">
      <c r="A327" s="13">
        <v>45180</v>
      </c>
      <c r="B327" s="14">
        <v>2.7142857142857144</v>
      </c>
      <c r="C327" s="14">
        <v>35.142857142857146</v>
      </c>
      <c r="D327" s="11">
        <f t="shared" si="24"/>
        <v>37.857142857142861</v>
      </c>
      <c r="F327" s="13">
        <v>45180</v>
      </c>
      <c r="G327" s="14">
        <v>36.285714285714285</v>
      </c>
      <c r="H327" s="14">
        <v>1.5714285714285714</v>
      </c>
      <c r="I327" s="11">
        <f t="shared" si="21"/>
        <v>37.857142857142854</v>
      </c>
      <c r="K327" s="13">
        <v>45180</v>
      </c>
      <c r="L327" s="14">
        <v>35</v>
      </c>
      <c r="M327" s="14">
        <v>2.8571428571428572</v>
      </c>
      <c r="N327" s="11">
        <f t="shared" si="22"/>
        <v>37.857142857142854</v>
      </c>
      <c r="P327" s="19">
        <v>45180</v>
      </c>
      <c r="Q327" s="14">
        <v>22.714285714285715</v>
      </c>
      <c r="R327" s="14">
        <v>15.142857142857142</v>
      </c>
      <c r="S327" s="11">
        <f t="shared" si="25"/>
        <v>37.857142857142861</v>
      </c>
      <c r="U327" s="18"/>
      <c r="V327" s="21"/>
      <c r="W327" s="21"/>
    </row>
    <row r="328" spans="1:23" s="15" customFormat="1" x14ac:dyDescent="0.25">
      <c r="A328" s="13">
        <v>45187</v>
      </c>
      <c r="B328" s="14">
        <v>1.1428571428571428</v>
      </c>
      <c r="C328" s="14">
        <v>36.285714285714285</v>
      </c>
      <c r="D328" s="11">
        <f t="shared" si="24"/>
        <v>37.428571428571431</v>
      </c>
      <c r="F328" s="13">
        <v>45187</v>
      </c>
      <c r="G328" s="14">
        <v>35.857142857142854</v>
      </c>
      <c r="H328" s="14">
        <v>1.4285714285714286</v>
      </c>
      <c r="I328" s="11">
        <f t="shared" si="21"/>
        <v>37.285714285714285</v>
      </c>
      <c r="K328" s="13">
        <v>45187</v>
      </c>
      <c r="L328" s="14">
        <v>34</v>
      </c>
      <c r="M328" s="14">
        <v>3.4285714285714284</v>
      </c>
      <c r="N328" s="11">
        <f>L328+M328</f>
        <v>37.428571428571431</v>
      </c>
      <c r="P328" s="19">
        <v>45187</v>
      </c>
      <c r="Q328" s="14">
        <v>21.428571428571431</v>
      </c>
      <c r="R328" s="14">
        <v>16</v>
      </c>
      <c r="S328" s="11">
        <f t="shared" si="25"/>
        <v>37.428571428571431</v>
      </c>
      <c r="U328" s="18"/>
      <c r="V328" s="21"/>
      <c r="W328" s="21"/>
    </row>
    <row r="329" spans="1:23" s="15" customFormat="1" x14ac:dyDescent="0.25">
      <c r="A329" s="13">
        <v>45194</v>
      </c>
      <c r="B329" s="14">
        <v>1.5714285714285714</v>
      </c>
      <c r="C329" s="14">
        <v>38.428571428571431</v>
      </c>
      <c r="D329" s="11">
        <f t="shared" si="24"/>
        <v>40</v>
      </c>
      <c r="F329" s="13">
        <v>45194</v>
      </c>
      <c r="G329" s="14">
        <v>38.428571428571423</v>
      </c>
      <c r="H329" s="14">
        <v>1.5714285714285714</v>
      </c>
      <c r="I329" s="11">
        <f t="shared" ref="I329" si="26">G329+H329</f>
        <v>39.999999999999993</v>
      </c>
      <c r="K329" s="13">
        <v>45194</v>
      </c>
      <c r="L329" s="14">
        <v>36.428571428571423</v>
      </c>
      <c r="M329" s="14">
        <v>3.5714285714285716</v>
      </c>
      <c r="N329" s="11">
        <f>L329+M329</f>
        <v>39.999999999999993</v>
      </c>
      <c r="P329" s="19">
        <v>45194</v>
      </c>
      <c r="Q329" s="14">
        <v>23.428571428571431</v>
      </c>
      <c r="R329" s="14">
        <v>16.571428571428569</v>
      </c>
      <c r="S329" s="11">
        <f t="shared" si="25"/>
        <v>40</v>
      </c>
      <c r="U329" s="18"/>
      <c r="V329" s="21"/>
      <c r="W329" s="21"/>
    </row>
    <row r="330" spans="1:23" s="15" customFormat="1" x14ac:dyDescent="0.25">
      <c r="A330" s="13">
        <v>45201</v>
      </c>
      <c r="B330" s="14">
        <v>1</v>
      </c>
      <c r="C330" s="14">
        <v>40.142857142857146</v>
      </c>
      <c r="D330" s="11">
        <f>B330+C330</f>
        <v>41.142857142857146</v>
      </c>
      <c r="F330" s="13">
        <v>45201</v>
      </c>
      <c r="G330" s="14">
        <v>39.285714285714285</v>
      </c>
      <c r="H330" s="14">
        <v>1.8571428571428572</v>
      </c>
      <c r="I330" s="11">
        <f>G330+H330</f>
        <v>41.142857142857139</v>
      </c>
      <c r="K330" s="13">
        <v>45201</v>
      </c>
      <c r="L330" s="14">
        <v>39</v>
      </c>
      <c r="M330" s="14">
        <v>2.1428571428571428</v>
      </c>
      <c r="N330" s="11">
        <f>L330+M330</f>
        <v>41.142857142857146</v>
      </c>
      <c r="P330" s="13">
        <v>45201</v>
      </c>
      <c r="Q330" s="14">
        <v>22.714285714285715</v>
      </c>
      <c r="R330" s="14">
        <v>18.428571428571427</v>
      </c>
      <c r="S330" s="11">
        <f>Q330+R330</f>
        <v>41.142857142857139</v>
      </c>
      <c r="U330" s="18"/>
    </row>
    <row r="331" spans="1:23" x14ac:dyDescent="0.25">
      <c r="A331" s="13">
        <v>45208</v>
      </c>
      <c r="B331" s="14">
        <v>2.4285714285714284</v>
      </c>
      <c r="C331" s="14">
        <v>40.428571428571431</v>
      </c>
      <c r="D331" s="11">
        <f t="shared" ref="D331:D346" si="27">B331+C331</f>
        <v>42.857142857142861</v>
      </c>
      <c r="F331" s="13">
        <v>45208</v>
      </c>
      <c r="G331" s="14">
        <v>40.571428571428577</v>
      </c>
      <c r="H331" s="14">
        <v>2.2857142857142856</v>
      </c>
      <c r="I331" s="11">
        <f>G331+H331</f>
        <v>42.857142857142861</v>
      </c>
      <c r="K331" s="13">
        <v>45208</v>
      </c>
      <c r="L331" s="14">
        <v>40.857142857142854</v>
      </c>
      <c r="M331" s="14">
        <v>2</v>
      </c>
      <c r="N331" s="11">
        <f>L331+M331</f>
        <v>42.857142857142854</v>
      </c>
      <c r="P331" s="13">
        <v>45208</v>
      </c>
      <c r="Q331" s="14">
        <v>21.714285714285715</v>
      </c>
      <c r="R331" s="14">
        <v>21.142857142857142</v>
      </c>
      <c r="S331" s="11">
        <f>Q331+R331</f>
        <v>42.857142857142861</v>
      </c>
    </row>
    <row r="332" spans="1:23" x14ac:dyDescent="0.25">
      <c r="A332" s="13">
        <v>45215</v>
      </c>
      <c r="B332" s="14">
        <v>1.7142857142857142</v>
      </c>
      <c r="C332" s="14">
        <v>42.571428571428569</v>
      </c>
      <c r="D332" s="11">
        <f t="shared" si="27"/>
        <v>44.285714285714285</v>
      </c>
      <c r="F332" s="13">
        <v>45215</v>
      </c>
      <c r="G332" s="14">
        <v>40.857142857142861</v>
      </c>
      <c r="H332" s="14">
        <v>3.4285714285714284</v>
      </c>
      <c r="I332" s="11">
        <f t="shared" ref="I332:I354" si="28">G332+H332</f>
        <v>44.285714285714292</v>
      </c>
      <c r="K332" s="13">
        <v>45215</v>
      </c>
      <c r="L332" s="14">
        <v>42.285714285714285</v>
      </c>
      <c r="M332" s="14">
        <v>2</v>
      </c>
      <c r="N332" s="11">
        <f t="shared" ref="N332:N377" si="29">L332+M332</f>
        <v>44.285714285714285</v>
      </c>
      <c r="P332" s="13">
        <v>45215</v>
      </c>
      <c r="Q332" s="14">
        <v>18.428571428571427</v>
      </c>
      <c r="R332" s="14">
        <v>25.857142857142858</v>
      </c>
      <c r="S332" s="11">
        <f t="shared" ref="S332:S377" si="30">Q332+R332</f>
        <v>44.285714285714285</v>
      </c>
    </row>
    <row r="333" spans="1:23" x14ac:dyDescent="0.25">
      <c r="A333" s="13">
        <v>45222</v>
      </c>
      <c r="B333" s="14">
        <v>1.8571428571428572</v>
      </c>
      <c r="C333" s="14">
        <v>37.571428571428569</v>
      </c>
      <c r="D333" s="11">
        <f t="shared" si="27"/>
        <v>39.428571428571423</v>
      </c>
      <c r="F333" s="13">
        <v>45222</v>
      </c>
      <c r="G333" s="14">
        <v>36.428571428571423</v>
      </c>
      <c r="H333" s="14">
        <v>3</v>
      </c>
      <c r="I333" s="11">
        <f t="shared" si="28"/>
        <v>39.428571428571423</v>
      </c>
      <c r="K333" s="13">
        <v>45222</v>
      </c>
      <c r="L333" s="14">
        <v>38</v>
      </c>
      <c r="M333" s="14">
        <v>1.4285714285714286</v>
      </c>
      <c r="N333" s="11">
        <f t="shared" si="29"/>
        <v>39.428571428571431</v>
      </c>
      <c r="P333" s="13">
        <v>45222</v>
      </c>
      <c r="Q333" s="14">
        <v>16.428571428571427</v>
      </c>
      <c r="R333" s="14">
        <v>23</v>
      </c>
      <c r="S333" s="11">
        <f t="shared" si="30"/>
        <v>39.428571428571431</v>
      </c>
    </row>
    <row r="334" spans="1:23" x14ac:dyDescent="0.25">
      <c r="A334" s="13">
        <v>45229</v>
      </c>
      <c r="B334" s="14">
        <v>3.2857142857142856</v>
      </c>
      <c r="C334" s="14">
        <v>39.571428571428569</v>
      </c>
      <c r="D334" s="11">
        <f t="shared" si="27"/>
        <v>42.857142857142854</v>
      </c>
      <c r="F334" s="13">
        <v>45229</v>
      </c>
      <c r="G334" s="14">
        <v>38.142857142857139</v>
      </c>
      <c r="H334" s="14">
        <v>4.7142857142857144</v>
      </c>
      <c r="I334" s="11">
        <f t="shared" si="28"/>
        <v>42.857142857142854</v>
      </c>
      <c r="K334" s="13">
        <v>45229</v>
      </c>
      <c r="L334" s="14">
        <v>41.857142857142854</v>
      </c>
      <c r="M334" s="14">
        <v>1</v>
      </c>
      <c r="N334" s="11">
        <f t="shared" si="29"/>
        <v>42.857142857142854</v>
      </c>
      <c r="P334" s="13">
        <v>45229</v>
      </c>
      <c r="Q334" s="14">
        <v>19.857142857142858</v>
      </c>
      <c r="R334" s="14">
        <v>23</v>
      </c>
      <c r="S334" s="11">
        <f t="shared" si="30"/>
        <v>42.857142857142861</v>
      </c>
    </row>
    <row r="335" spans="1:23" x14ac:dyDescent="0.25">
      <c r="A335" s="13">
        <v>45236</v>
      </c>
      <c r="B335" s="14">
        <v>3.5714285714285716</v>
      </c>
      <c r="C335" s="14">
        <v>38</v>
      </c>
      <c r="D335" s="11">
        <f t="shared" si="27"/>
        <v>41.571428571428569</v>
      </c>
      <c r="F335" s="13">
        <v>45236</v>
      </c>
      <c r="G335" s="14">
        <v>38.285714285714285</v>
      </c>
      <c r="H335" s="14">
        <v>3.2857142857142856</v>
      </c>
      <c r="I335" s="11">
        <f t="shared" si="28"/>
        <v>41.571428571428569</v>
      </c>
      <c r="K335" s="13">
        <v>45236</v>
      </c>
      <c r="L335" s="14">
        <v>40.571428571428569</v>
      </c>
      <c r="M335" s="14">
        <v>1</v>
      </c>
      <c r="N335" s="11">
        <f t="shared" si="29"/>
        <v>41.571428571428569</v>
      </c>
      <c r="P335" s="13">
        <v>45236</v>
      </c>
      <c r="Q335" s="14">
        <v>16.428571428571431</v>
      </c>
      <c r="R335" s="14">
        <v>25.142857142857142</v>
      </c>
      <c r="S335" s="11">
        <f t="shared" si="30"/>
        <v>41.571428571428569</v>
      </c>
    </row>
    <row r="336" spans="1:23" x14ac:dyDescent="0.25">
      <c r="A336" s="13">
        <v>45243</v>
      </c>
      <c r="B336" s="14">
        <v>2.5714285714285716</v>
      </c>
      <c r="C336" s="14">
        <v>40.857142857142854</v>
      </c>
      <c r="D336" s="11">
        <f t="shared" si="27"/>
        <v>43.428571428571423</v>
      </c>
      <c r="F336" s="13">
        <v>45243</v>
      </c>
      <c r="G336" s="14">
        <v>41.142857142857139</v>
      </c>
      <c r="H336" s="14">
        <v>2.2857142857142856</v>
      </c>
      <c r="I336" s="11">
        <f t="shared" si="28"/>
        <v>43.428571428571423</v>
      </c>
      <c r="K336" s="13">
        <v>45243</v>
      </c>
      <c r="L336" s="14">
        <v>42.428571428571431</v>
      </c>
      <c r="M336" s="14">
        <v>1</v>
      </c>
      <c r="N336" s="11">
        <f t="shared" si="29"/>
        <v>43.428571428571431</v>
      </c>
      <c r="P336" s="13">
        <v>45243</v>
      </c>
      <c r="Q336" s="14">
        <v>17.428571428571427</v>
      </c>
      <c r="R336" s="14">
        <v>26</v>
      </c>
      <c r="S336" s="11">
        <f t="shared" si="30"/>
        <v>43.428571428571431</v>
      </c>
    </row>
    <row r="337" spans="1:21" x14ac:dyDescent="0.25">
      <c r="A337" s="13">
        <v>45250</v>
      </c>
      <c r="B337" s="14">
        <v>2.1428571428571428</v>
      </c>
      <c r="C337" s="14">
        <v>40</v>
      </c>
      <c r="D337" s="11">
        <f t="shared" si="27"/>
        <v>42.142857142857146</v>
      </c>
      <c r="F337" s="13">
        <v>45250</v>
      </c>
      <c r="G337" s="14">
        <v>39.285714285714285</v>
      </c>
      <c r="H337" s="14">
        <v>2.8571428571428572</v>
      </c>
      <c r="I337" s="11">
        <f t="shared" si="28"/>
        <v>42.142857142857139</v>
      </c>
      <c r="K337" s="13">
        <v>45250</v>
      </c>
      <c r="L337" s="14">
        <v>41</v>
      </c>
      <c r="M337" s="14">
        <v>1.1428571428571428</v>
      </c>
      <c r="N337" s="11">
        <f t="shared" si="29"/>
        <v>42.142857142857146</v>
      </c>
      <c r="P337" s="13">
        <v>45250</v>
      </c>
      <c r="Q337" s="14">
        <v>17.571428571428569</v>
      </c>
      <c r="R337" s="14">
        <v>24.571428571428573</v>
      </c>
      <c r="S337" s="11">
        <f t="shared" si="30"/>
        <v>42.142857142857139</v>
      </c>
    </row>
    <row r="338" spans="1:21" x14ac:dyDescent="0.25">
      <c r="A338" s="13">
        <v>45257</v>
      </c>
      <c r="B338" s="14">
        <v>3.4285714285714284</v>
      </c>
      <c r="C338" s="14">
        <v>44</v>
      </c>
      <c r="D338" s="11">
        <f t="shared" si="27"/>
        <v>47.428571428571431</v>
      </c>
      <c r="F338" s="13">
        <v>45257</v>
      </c>
      <c r="G338" s="14">
        <v>42.571428571428577</v>
      </c>
      <c r="H338" s="14">
        <v>4.8571428571428568</v>
      </c>
      <c r="I338" s="11">
        <f t="shared" si="28"/>
        <v>47.428571428571431</v>
      </c>
      <c r="K338" s="13">
        <v>45257</v>
      </c>
      <c r="L338" s="14">
        <v>46.142857142857146</v>
      </c>
      <c r="M338" s="14">
        <v>1.2857142857142858</v>
      </c>
      <c r="N338" s="11">
        <f t="shared" si="29"/>
        <v>47.428571428571431</v>
      </c>
      <c r="P338" s="13">
        <v>45257</v>
      </c>
      <c r="Q338" s="14">
        <v>21.428571428571431</v>
      </c>
      <c r="R338" s="14">
        <v>25.571428571428573</v>
      </c>
      <c r="S338" s="11">
        <f t="shared" si="30"/>
        <v>47</v>
      </c>
    </row>
    <row r="339" spans="1:21" x14ac:dyDescent="0.25">
      <c r="A339" s="13">
        <v>45264</v>
      </c>
      <c r="B339" s="14">
        <v>2.7142857142857144</v>
      </c>
      <c r="C339" s="14">
        <v>44.714285714285715</v>
      </c>
      <c r="D339" s="11">
        <f t="shared" si="27"/>
        <v>47.428571428571431</v>
      </c>
      <c r="F339" s="13">
        <v>45264</v>
      </c>
      <c r="G339" s="14">
        <v>42.857142857142861</v>
      </c>
      <c r="H339" s="14">
        <v>4.5714285714285712</v>
      </c>
      <c r="I339" s="11">
        <f t="shared" si="28"/>
        <v>47.428571428571431</v>
      </c>
      <c r="K339" s="13">
        <v>45264</v>
      </c>
      <c r="L339" s="14">
        <v>46</v>
      </c>
      <c r="M339" s="14">
        <v>1.4285714285714286</v>
      </c>
      <c r="N339" s="11">
        <f t="shared" si="29"/>
        <v>47.428571428571431</v>
      </c>
      <c r="P339" s="13">
        <v>45264</v>
      </c>
      <c r="Q339" s="14">
        <v>21.857142857142858</v>
      </c>
      <c r="R339" s="14">
        <v>25.428571428571427</v>
      </c>
      <c r="S339" s="11">
        <f t="shared" si="30"/>
        <v>47.285714285714285</v>
      </c>
    </row>
    <row r="340" spans="1:21" x14ac:dyDescent="0.25">
      <c r="A340" s="13">
        <v>45271</v>
      </c>
      <c r="B340" s="14">
        <v>2.1428571428571428</v>
      </c>
      <c r="C340" s="14">
        <v>45.428571428571431</v>
      </c>
      <c r="D340" s="11">
        <f t="shared" si="27"/>
        <v>47.571428571428577</v>
      </c>
      <c r="F340" s="13">
        <v>45271</v>
      </c>
      <c r="G340" s="14">
        <v>43.285714285714292</v>
      </c>
      <c r="H340" s="14">
        <v>4.2857142857142856</v>
      </c>
      <c r="I340" s="11">
        <f t="shared" si="28"/>
        <v>47.571428571428577</v>
      </c>
      <c r="K340" s="13">
        <v>45271</v>
      </c>
      <c r="L340" s="14">
        <v>46</v>
      </c>
      <c r="M340" s="14">
        <v>1.5714285714285714</v>
      </c>
      <c r="N340" s="11">
        <f t="shared" si="29"/>
        <v>47.571428571428569</v>
      </c>
      <c r="P340" s="13">
        <v>45271</v>
      </c>
      <c r="Q340" s="14">
        <v>21.428571428571427</v>
      </c>
      <c r="R340" s="14">
        <v>26.142857142857142</v>
      </c>
      <c r="S340" s="11">
        <f t="shared" si="30"/>
        <v>47.571428571428569</v>
      </c>
    </row>
    <row r="341" spans="1:21" x14ac:dyDescent="0.25">
      <c r="A341" s="13">
        <v>45278</v>
      </c>
      <c r="B341" s="14">
        <v>2</v>
      </c>
      <c r="C341" s="14">
        <v>37.857142857142854</v>
      </c>
      <c r="D341" s="11">
        <f t="shared" si="27"/>
        <v>39.857142857142854</v>
      </c>
      <c r="F341" s="13">
        <v>45278</v>
      </c>
      <c r="G341" s="14">
        <v>36.428571428571431</v>
      </c>
      <c r="H341" s="14">
        <v>3.4285714285714288</v>
      </c>
      <c r="I341" s="11">
        <f t="shared" si="28"/>
        <v>39.857142857142861</v>
      </c>
      <c r="K341" s="13">
        <v>45278</v>
      </c>
      <c r="L341" s="14">
        <v>38.571428571428569</v>
      </c>
      <c r="M341" s="14">
        <v>1.2857142857142858</v>
      </c>
      <c r="N341" s="11">
        <f t="shared" si="29"/>
        <v>39.857142857142854</v>
      </c>
      <c r="P341" s="13">
        <v>45278</v>
      </c>
      <c r="Q341" s="14">
        <v>16</v>
      </c>
      <c r="R341" s="14">
        <v>23.714285714285715</v>
      </c>
      <c r="S341" s="11">
        <f t="shared" si="30"/>
        <v>39.714285714285715</v>
      </c>
    </row>
    <row r="342" spans="1:21" x14ac:dyDescent="0.25">
      <c r="A342" s="13">
        <v>45285</v>
      </c>
      <c r="B342" s="14">
        <v>1.5714285714285714</v>
      </c>
      <c r="C342" s="14">
        <v>35.428571428571431</v>
      </c>
      <c r="D342" s="11">
        <f t="shared" si="27"/>
        <v>37</v>
      </c>
      <c r="F342" s="13">
        <v>45285</v>
      </c>
      <c r="G342" s="14">
        <v>34.714285714285715</v>
      </c>
      <c r="H342" s="14">
        <v>2.2857142857142856</v>
      </c>
      <c r="I342" s="11">
        <f t="shared" si="28"/>
        <v>37</v>
      </c>
      <c r="K342" s="13">
        <v>45285</v>
      </c>
      <c r="L342" s="14">
        <v>35.857142857142854</v>
      </c>
      <c r="M342" s="14">
        <v>1.1428571428571428</v>
      </c>
      <c r="N342" s="11">
        <f t="shared" si="29"/>
        <v>37</v>
      </c>
      <c r="P342" s="13">
        <v>45285</v>
      </c>
      <c r="Q342" s="14">
        <v>12.285714285714285</v>
      </c>
      <c r="R342" s="14">
        <v>24</v>
      </c>
      <c r="S342" s="11">
        <f t="shared" si="30"/>
        <v>36.285714285714285</v>
      </c>
    </row>
    <row r="343" spans="1:21" x14ac:dyDescent="0.25">
      <c r="A343" s="13">
        <v>45292</v>
      </c>
      <c r="B343" s="14">
        <v>1.8571428571428572</v>
      </c>
      <c r="C343" s="14">
        <v>34.714285714285715</v>
      </c>
      <c r="D343" s="11">
        <f t="shared" si="27"/>
        <v>36.571428571428569</v>
      </c>
      <c r="F343" s="13">
        <v>45292</v>
      </c>
      <c r="G343" s="14">
        <v>34</v>
      </c>
      <c r="H343" s="14">
        <v>2.5714285714285716</v>
      </c>
      <c r="I343" s="11">
        <f t="shared" si="28"/>
        <v>36.571428571428569</v>
      </c>
      <c r="K343" s="13">
        <v>45292</v>
      </c>
      <c r="L343" s="14">
        <v>35.285714285714285</v>
      </c>
      <c r="M343" s="14">
        <v>1.2857142857142858</v>
      </c>
      <c r="N343" s="11">
        <f t="shared" si="29"/>
        <v>36.571428571428569</v>
      </c>
      <c r="P343" s="13">
        <v>45292</v>
      </c>
      <c r="Q343" s="14">
        <v>12.714285714285714</v>
      </c>
      <c r="R343" s="14">
        <v>23.142857142857142</v>
      </c>
      <c r="S343" s="11">
        <f t="shared" si="30"/>
        <v>35.857142857142854</v>
      </c>
    </row>
    <row r="344" spans="1:21" x14ac:dyDescent="0.25">
      <c r="A344" s="13">
        <v>45299</v>
      </c>
      <c r="B344" s="14">
        <v>3.5714285714285716</v>
      </c>
      <c r="C344" s="14">
        <v>35.857142857142854</v>
      </c>
      <c r="D344" s="11">
        <f t="shared" si="27"/>
        <v>39.428571428571423</v>
      </c>
      <c r="F344" s="13">
        <v>45299</v>
      </c>
      <c r="G344" s="14">
        <v>37.285714285714285</v>
      </c>
      <c r="H344" s="14">
        <v>2.1428571428571428</v>
      </c>
      <c r="I344" s="11">
        <f t="shared" si="28"/>
        <v>39.428571428571431</v>
      </c>
      <c r="K344" s="13">
        <v>45299</v>
      </c>
      <c r="L344" s="14">
        <v>37.142857142857146</v>
      </c>
      <c r="M344" s="14">
        <v>2.2857142857142856</v>
      </c>
      <c r="N344" s="11">
        <f t="shared" si="29"/>
        <v>39.428571428571431</v>
      </c>
      <c r="P344" s="13">
        <v>45299</v>
      </c>
      <c r="Q344" s="14">
        <v>16.142857142857142</v>
      </c>
      <c r="R344" s="14">
        <v>22.857142857142858</v>
      </c>
      <c r="S344" s="11">
        <f t="shared" si="30"/>
        <v>39</v>
      </c>
    </row>
    <row r="345" spans="1:21" x14ac:dyDescent="0.25">
      <c r="A345" s="13">
        <v>45306</v>
      </c>
      <c r="B345" s="14">
        <v>4</v>
      </c>
      <c r="C345" s="14">
        <v>43.714285714285715</v>
      </c>
      <c r="D345" s="11">
        <f t="shared" si="27"/>
        <v>47.714285714285715</v>
      </c>
      <c r="F345" s="13">
        <v>45306</v>
      </c>
      <c r="G345" s="14">
        <v>45.285714285714285</v>
      </c>
      <c r="H345" s="14">
        <v>2.4285714285714284</v>
      </c>
      <c r="I345" s="11">
        <f t="shared" si="28"/>
        <v>47.714285714285715</v>
      </c>
      <c r="K345" s="13">
        <v>45306</v>
      </c>
      <c r="L345" s="14">
        <v>43</v>
      </c>
      <c r="M345" s="14">
        <v>4.7142857142857144</v>
      </c>
      <c r="N345" s="11">
        <f t="shared" si="29"/>
        <v>47.714285714285715</v>
      </c>
      <c r="P345" s="13">
        <v>45306</v>
      </c>
      <c r="Q345" s="14">
        <v>24.714285714285715</v>
      </c>
      <c r="R345" s="14">
        <v>22.714285714285715</v>
      </c>
      <c r="S345" s="11">
        <f t="shared" si="30"/>
        <v>47.428571428571431</v>
      </c>
    </row>
    <row r="346" spans="1:21" x14ac:dyDescent="0.25">
      <c r="A346" s="13">
        <v>45313</v>
      </c>
      <c r="B346" s="14">
        <v>4.1428571428571432</v>
      </c>
      <c r="C346" s="14">
        <v>40.714285714285715</v>
      </c>
      <c r="D346" s="11">
        <f t="shared" si="27"/>
        <v>44.857142857142861</v>
      </c>
      <c r="F346" s="13">
        <v>45313</v>
      </c>
      <c r="G346" s="14">
        <v>42</v>
      </c>
      <c r="H346" s="14">
        <v>2.8571428571428572</v>
      </c>
      <c r="I346" s="11">
        <f t="shared" si="28"/>
        <v>44.857142857142854</v>
      </c>
      <c r="K346" s="13">
        <v>45313</v>
      </c>
      <c r="L346" s="14">
        <v>40.857142857142854</v>
      </c>
      <c r="M346" s="14">
        <v>4</v>
      </c>
      <c r="N346" s="11">
        <f t="shared" si="29"/>
        <v>44.857142857142854</v>
      </c>
      <c r="P346" s="13">
        <v>45313</v>
      </c>
      <c r="Q346" s="14">
        <v>23.571428571428573</v>
      </c>
      <c r="R346" s="14">
        <v>20.857142857142854</v>
      </c>
      <c r="S346" s="11">
        <f t="shared" si="30"/>
        <v>44.428571428571431</v>
      </c>
    </row>
    <row r="347" spans="1:21" x14ac:dyDescent="0.25">
      <c r="A347" s="13">
        <v>45320</v>
      </c>
      <c r="B347" s="14">
        <v>3.2857142857142856</v>
      </c>
      <c r="C347" s="14">
        <v>41.285714285714285</v>
      </c>
      <c r="D347" s="11">
        <f>B347+C347</f>
        <v>44.571428571428569</v>
      </c>
      <c r="F347" s="13">
        <v>45320</v>
      </c>
      <c r="G347" s="14">
        <v>42.142857142857146</v>
      </c>
      <c r="H347" s="14">
        <v>2.4285714285714284</v>
      </c>
      <c r="I347" s="11">
        <f t="shared" si="28"/>
        <v>44.571428571428577</v>
      </c>
      <c r="K347" s="13">
        <v>45320</v>
      </c>
      <c r="L347" s="14">
        <v>40.571428571428569</v>
      </c>
      <c r="M347" s="14">
        <v>4</v>
      </c>
      <c r="N347" s="11">
        <f t="shared" si="29"/>
        <v>44.571428571428569</v>
      </c>
      <c r="P347" s="13">
        <v>45320</v>
      </c>
      <c r="Q347" s="14">
        <v>23.285714285714285</v>
      </c>
      <c r="R347" s="14">
        <v>20.714285714285715</v>
      </c>
      <c r="S347" s="11">
        <f t="shared" si="30"/>
        <v>44</v>
      </c>
    </row>
    <row r="348" spans="1:21" s="15" customFormat="1" x14ac:dyDescent="0.25">
      <c r="A348" s="13">
        <v>45327</v>
      </c>
      <c r="B348" s="14">
        <v>1.5714285714285714</v>
      </c>
      <c r="C348" s="14">
        <v>40.714285714285715</v>
      </c>
      <c r="D348" s="11">
        <f t="shared" ref="D348:D363" si="31">B348+C348</f>
        <v>42.285714285714285</v>
      </c>
      <c r="F348" s="13">
        <v>45327</v>
      </c>
      <c r="G348" s="14">
        <v>40.285714285714285</v>
      </c>
      <c r="H348" s="14">
        <v>2</v>
      </c>
      <c r="I348" s="11">
        <f t="shared" si="28"/>
        <v>42.285714285714285</v>
      </c>
      <c r="K348" s="13">
        <v>45327</v>
      </c>
      <c r="L348" s="14">
        <v>39</v>
      </c>
      <c r="M348" s="14">
        <v>3.2857142857142856</v>
      </c>
      <c r="N348" s="11">
        <f t="shared" si="29"/>
        <v>42.285714285714285</v>
      </c>
      <c r="P348" s="13">
        <v>45327</v>
      </c>
      <c r="Q348" s="14">
        <v>20.428571428571427</v>
      </c>
      <c r="R348" s="14">
        <v>21.714285714285715</v>
      </c>
      <c r="S348" s="11">
        <f t="shared" si="30"/>
        <v>42.142857142857139</v>
      </c>
      <c r="U348" s="18"/>
    </row>
    <row r="349" spans="1:21" x14ac:dyDescent="0.25">
      <c r="A349" s="13">
        <v>45334</v>
      </c>
      <c r="B349" s="14">
        <v>2.8571428571428572</v>
      </c>
      <c r="C349" s="14">
        <v>37.142857142857146</v>
      </c>
      <c r="D349" s="11">
        <f t="shared" si="31"/>
        <v>40</v>
      </c>
      <c r="F349" s="13">
        <v>45334</v>
      </c>
      <c r="G349" s="14">
        <v>37.714285714285715</v>
      </c>
      <c r="H349" s="14">
        <v>2.2857142857142856</v>
      </c>
      <c r="I349" s="11">
        <f t="shared" si="28"/>
        <v>40</v>
      </c>
      <c r="K349" s="13">
        <v>45334</v>
      </c>
      <c r="L349" s="14">
        <v>37.428571428571431</v>
      </c>
      <c r="M349" s="14">
        <v>2.5714285714285716</v>
      </c>
      <c r="N349" s="11">
        <f t="shared" si="29"/>
        <v>40</v>
      </c>
      <c r="P349" s="13">
        <v>45334</v>
      </c>
      <c r="Q349" s="14">
        <v>20.285714285714285</v>
      </c>
      <c r="R349" s="14">
        <v>19.714285714285715</v>
      </c>
      <c r="S349" s="11">
        <f t="shared" si="30"/>
        <v>40</v>
      </c>
    </row>
    <row r="350" spans="1:21" x14ac:dyDescent="0.25">
      <c r="A350" s="13">
        <v>45341</v>
      </c>
      <c r="B350" s="14">
        <v>2.5714285714285716</v>
      </c>
      <c r="C350" s="14">
        <v>36.857142857142854</v>
      </c>
      <c r="D350" s="11">
        <f t="shared" si="31"/>
        <v>39.428571428571423</v>
      </c>
      <c r="F350" s="13">
        <v>45341</v>
      </c>
      <c r="G350" s="14">
        <v>37.857142857142854</v>
      </c>
      <c r="H350" s="14">
        <v>1.5714285714285714</v>
      </c>
      <c r="I350" s="11">
        <f t="shared" si="28"/>
        <v>39.428571428571423</v>
      </c>
      <c r="K350" s="13">
        <v>45341</v>
      </c>
      <c r="L350" s="14">
        <v>37.428571428571431</v>
      </c>
      <c r="M350" s="14">
        <v>2</v>
      </c>
      <c r="N350" s="11">
        <f t="shared" si="29"/>
        <v>39.428571428571431</v>
      </c>
      <c r="P350" s="13">
        <v>45341</v>
      </c>
      <c r="Q350" s="14">
        <v>20.571428571428573</v>
      </c>
      <c r="R350" s="14">
        <v>18.571428571428573</v>
      </c>
      <c r="S350" s="11">
        <f t="shared" si="30"/>
        <v>39.142857142857146</v>
      </c>
    </row>
    <row r="351" spans="1:21" x14ac:dyDescent="0.25">
      <c r="A351" s="13">
        <v>45348</v>
      </c>
      <c r="B351" s="14">
        <v>2.7142857142857144</v>
      </c>
      <c r="C351" s="14">
        <v>31</v>
      </c>
      <c r="D351" s="11">
        <f t="shared" si="31"/>
        <v>33.714285714285715</v>
      </c>
      <c r="F351" s="13">
        <v>45348</v>
      </c>
      <c r="G351" s="14">
        <v>32.285714285714285</v>
      </c>
      <c r="H351" s="14">
        <v>1.4285714285714286</v>
      </c>
      <c r="I351" s="11">
        <f t="shared" si="28"/>
        <v>33.714285714285715</v>
      </c>
      <c r="K351" s="13">
        <v>45348</v>
      </c>
      <c r="L351" s="14">
        <v>30.857142857142858</v>
      </c>
      <c r="M351" s="14">
        <v>2.8571428571428572</v>
      </c>
      <c r="N351" s="11">
        <f t="shared" si="29"/>
        <v>33.714285714285715</v>
      </c>
      <c r="P351" s="13">
        <v>45348</v>
      </c>
      <c r="Q351" s="14">
        <v>17.857142857142858</v>
      </c>
      <c r="R351" s="14">
        <v>15.714285714285714</v>
      </c>
      <c r="S351" s="11">
        <f t="shared" si="30"/>
        <v>33.571428571428569</v>
      </c>
    </row>
    <row r="352" spans="1:21" s="15" customFormat="1" x14ac:dyDescent="0.25">
      <c r="A352" s="13">
        <v>45355</v>
      </c>
      <c r="B352" s="14">
        <v>1.5714285714285714</v>
      </c>
      <c r="C352" s="14">
        <v>28.714285714285715</v>
      </c>
      <c r="D352" s="11">
        <f t="shared" si="31"/>
        <v>30.285714285714288</v>
      </c>
      <c r="F352" s="13">
        <v>45355</v>
      </c>
      <c r="G352" s="14">
        <v>28.428571428571427</v>
      </c>
      <c r="H352" s="14">
        <v>1.8571428571428572</v>
      </c>
      <c r="I352" s="11">
        <f t="shared" si="28"/>
        <v>30.285714285714285</v>
      </c>
      <c r="K352" s="13">
        <v>45355</v>
      </c>
      <c r="L352" s="14">
        <v>28.714285714285715</v>
      </c>
      <c r="M352" s="14">
        <v>1.5714285714285714</v>
      </c>
      <c r="N352" s="11">
        <f t="shared" si="29"/>
        <v>30.285714285714288</v>
      </c>
      <c r="P352" s="13">
        <v>45355</v>
      </c>
      <c r="Q352" s="14">
        <v>15.428571428571429</v>
      </c>
      <c r="R352" s="14">
        <v>14.857142857142858</v>
      </c>
      <c r="S352" s="11">
        <f t="shared" si="30"/>
        <v>30.285714285714285</v>
      </c>
      <c r="U352" s="18"/>
    </row>
    <row r="353" spans="1:21" s="15" customFormat="1" x14ac:dyDescent="0.25">
      <c r="A353" s="13">
        <v>45362</v>
      </c>
      <c r="B353" s="14">
        <v>1.2857142857142858</v>
      </c>
      <c r="C353" s="14">
        <v>32.857142857142854</v>
      </c>
      <c r="D353" s="11">
        <f t="shared" si="31"/>
        <v>34.142857142857139</v>
      </c>
      <c r="F353" s="13">
        <v>45362</v>
      </c>
      <c r="G353" s="14">
        <v>31.714285714285715</v>
      </c>
      <c r="H353" s="14">
        <v>2.4285714285714284</v>
      </c>
      <c r="I353" s="11">
        <f t="shared" si="28"/>
        <v>34.142857142857146</v>
      </c>
      <c r="K353" s="13">
        <v>45362</v>
      </c>
      <c r="L353" s="14">
        <v>33.142857142857146</v>
      </c>
      <c r="M353" s="14">
        <v>1</v>
      </c>
      <c r="N353" s="11">
        <f t="shared" si="29"/>
        <v>34.142857142857146</v>
      </c>
      <c r="P353" s="13">
        <v>45362</v>
      </c>
      <c r="Q353" s="14">
        <v>18.142857142857142</v>
      </c>
      <c r="R353" s="14">
        <v>15.857142857142858</v>
      </c>
      <c r="S353" s="11">
        <f t="shared" si="30"/>
        <v>34</v>
      </c>
      <c r="U353" s="18"/>
    </row>
    <row r="354" spans="1:21" s="15" customFormat="1" x14ac:dyDescent="0.25">
      <c r="A354" s="13">
        <v>45369</v>
      </c>
      <c r="B354" s="14">
        <v>3</v>
      </c>
      <c r="C354" s="14">
        <v>32.857142857142854</v>
      </c>
      <c r="D354" s="11">
        <f t="shared" si="31"/>
        <v>35.857142857142854</v>
      </c>
      <c r="F354" s="13">
        <v>45369</v>
      </c>
      <c r="G354" s="14">
        <v>32</v>
      </c>
      <c r="H354" s="14">
        <v>3.8571428571428572</v>
      </c>
      <c r="I354" s="11">
        <f t="shared" si="28"/>
        <v>35.857142857142854</v>
      </c>
      <c r="K354" s="13">
        <v>45369</v>
      </c>
      <c r="L354" s="14">
        <v>33.285714285714285</v>
      </c>
      <c r="M354" s="14">
        <v>2.5714285714285716</v>
      </c>
      <c r="N354" s="11">
        <f t="shared" si="29"/>
        <v>35.857142857142854</v>
      </c>
      <c r="P354" s="13">
        <v>45369</v>
      </c>
      <c r="Q354" s="14">
        <v>18.714285714285715</v>
      </c>
      <c r="R354" s="14">
        <v>16.857142857142858</v>
      </c>
      <c r="S354" s="11">
        <f t="shared" si="30"/>
        <v>35.571428571428569</v>
      </c>
      <c r="U354" s="18"/>
    </row>
    <row r="355" spans="1:21" s="15" customFormat="1" x14ac:dyDescent="0.25">
      <c r="A355" s="13">
        <v>45376</v>
      </c>
      <c r="B355" s="14">
        <v>3.1428571428571428</v>
      </c>
      <c r="C355" s="14">
        <v>31.857142857142858</v>
      </c>
      <c r="D355" s="11">
        <f t="shared" si="31"/>
        <v>35</v>
      </c>
      <c r="F355" s="13">
        <v>45376</v>
      </c>
      <c r="G355" s="14">
        <v>29.714285714285715</v>
      </c>
      <c r="H355" s="14">
        <v>5.2857142857142856</v>
      </c>
      <c r="I355" s="11">
        <f>G355+H355</f>
        <v>35</v>
      </c>
      <c r="K355" s="13">
        <v>45376</v>
      </c>
      <c r="L355" s="14">
        <v>31.857142857142858</v>
      </c>
      <c r="M355" s="14">
        <v>3.1428571428571428</v>
      </c>
      <c r="N355" s="11">
        <f t="shared" si="29"/>
        <v>35</v>
      </c>
      <c r="P355" s="13">
        <v>45376</v>
      </c>
      <c r="Q355" s="14">
        <v>18.142857142857142</v>
      </c>
      <c r="R355" s="14">
        <v>16.714285714285715</v>
      </c>
      <c r="S355" s="11">
        <f t="shared" si="30"/>
        <v>34.857142857142861</v>
      </c>
      <c r="U355" s="18"/>
    </row>
    <row r="356" spans="1:21" s="15" customFormat="1" x14ac:dyDescent="0.25">
      <c r="A356" s="13">
        <v>45383</v>
      </c>
      <c r="B356" s="14">
        <v>3</v>
      </c>
      <c r="C356" s="14">
        <v>43.571428571428569</v>
      </c>
      <c r="D356" s="11">
        <f t="shared" si="31"/>
        <v>46.571428571428569</v>
      </c>
      <c r="F356" s="13">
        <v>45383</v>
      </c>
      <c r="G356" s="14">
        <v>42</v>
      </c>
      <c r="H356" s="14">
        <v>4.5714285714285712</v>
      </c>
      <c r="I356" s="11">
        <f t="shared" ref="I356:I377" si="32">G356+H356</f>
        <v>46.571428571428569</v>
      </c>
      <c r="K356" s="13">
        <v>45383</v>
      </c>
      <c r="L356" s="14">
        <v>44.571428571428569</v>
      </c>
      <c r="M356" s="14">
        <v>2</v>
      </c>
      <c r="N356" s="11">
        <f t="shared" si="29"/>
        <v>46.571428571428569</v>
      </c>
      <c r="P356" s="13">
        <v>45383</v>
      </c>
      <c r="Q356" s="14">
        <v>25.714285714285715</v>
      </c>
      <c r="R356" s="14">
        <v>20</v>
      </c>
      <c r="S356" s="11">
        <f t="shared" si="30"/>
        <v>45.714285714285715</v>
      </c>
      <c r="U356" s="18"/>
    </row>
    <row r="357" spans="1:21" s="15" customFormat="1" x14ac:dyDescent="0.25">
      <c r="A357" s="13">
        <v>45390</v>
      </c>
      <c r="B357" s="14">
        <v>3.7142857142857144</v>
      </c>
      <c r="C357" s="14">
        <v>41.714285714285715</v>
      </c>
      <c r="D357" s="11">
        <f t="shared" si="31"/>
        <v>45.428571428571431</v>
      </c>
      <c r="F357" s="13">
        <v>45390</v>
      </c>
      <c r="G357" s="14">
        <v>41.857142857142854</v>
      </c>
      <c r="H357" s="14">
        <v>3.5714285714285716</v>
      </c>
      <c r="I357" s="11">
        <f t="shared" si="32"/>
        <v>45.428571428571423</v>
      </c>
      <c r="K357" s="13">
        <v>45390</v>
      </c>
      <c r="L357" s="14">
        <v>43.142857142857146</v>
      </c>
      <c r="M357" s="14">
        <v>2.2857142857142856</v>
      </c>
      <c r="N357" s="11">
        <f t="shared" si="29"/>
        <v>45.428571428571431</v>
      </c>
      <c r="P357" s="13">
        <v>45390</v>
      </c>
      <c r="Q357" s="14">
        <v>26.285714285714285</v>
      </c>
      <c r="R357" s="14">
        <v>19.142857142857142</v>
      </c>
      <c r="S357" s="11">
        <f t="shared" si="30"/>
        <v>45.428571428571431</v>
      </c>
      <c r="U357" s="18"/>
    </row>
    <row r="358" spans="1:21" s="15" customFormat="1" x14ac:dyDescent="0.25">
      <c r="A358" s="13">
        <v>45397</v>
      </c>
      <c r="B358" s="14">
        <v>3</v>
      </c>
      <c r="C358" s="14">
        <v>37.571428571428569</v>
      </c>
      <c r="D358" s="11">
        <f t="shared" si="31"/>
        <v>40.571428571428569</v>
      </c>
      <c r="F358" s="13">
        <v>45397</v>
      </c>
      <c r="G358" s="14">
        <v>37.857142857142854</v>
      </c>
      <c r="H358" s="14">
        <v>2.7142857142857144</v>
      </c>
      <c r="I358" s="11">
        <f t="shared" si="32"/>
        <v>40.571428571428569</v>
      </c>
      <c r="K358" s="13">
        <v>45397</v>
      </c>
      <c r="L358" s="14">
        <v>38.571428571428569</v>
      </c>
      <c r="M358" s="14">
        <v>2</v>
      </c>
      <c r="N358" s="11">
        <f t="shared" si="29"/>
        <v>40.571428571428569</v>
      </c>
      <c r="P358" s="13">
        <v>45397</v>
      </c>
      <c r="Q358" s="14">
        <v>21.714285714285715</v>
      </c>
      <c r="R358" s="14">
        <v>18.714285714285715</v>
      </c>
      <c r="S358" s="11">
        <f t="shared" si="30"/>
        <v>40.428571428571431</v>
      </c>
      <c r="U358" s="18"/>
    </row>
    <row r="359" spans="1:21" s="15" customFormat="1" x14ac:dyDescent="0.25">
      <c r="A359" s="13">
        <v>45404</v>
      </c>
      <c r="B359" s="14">
        <v>4</v>
      </c>
      <c r="C359" s="14">
        <v>31.857142857142858</v>
      </c>
      <c r="D359" s="11">
        <f t="shared" si="31"/>
        <v>35.857142857142861</v>
      </c>
      <c r="F359" s="13">
        <v>45404</v>
      </c>
      <c r="G359" s="14">
        <v>32.857142857142854</v>
      </c>
      <c r="H359" s="14">
        <v>3</v>
      </c>
      <c r="I359" s="11">
        <f t="shared" si="32"/>
        <v>35.857142857142854</v>
      </c>
      <c r="K359" s="13">
        <v>45404</v>
      </c>
      <c r="L359" s="14">
        <v>33.285714285714285</v>
      </c>
      <c r="M359" s="14">
        <v>2.5714285714285716</v>
      </c>
      <c r="N359" s="11">
        <f t="shared" si="29"/>
        <v>35.857142857142854</v>
      </c>
      <c r="P359" s="13">
        <v>45404</v>
      </c>
      <c r="Q359" s="14">
        <v>19.285714285714285</v>
      </c>
      <c r="R359" s="14">
        <v>16.428571428571427</v>
      </c>
      <c r="S359" s="11">
        <f t="shared" si="30"/>
        <v>35.714285714285708</v>
      </c>
      <c r="U359" s="18"/>
    </row>
    <row r="360" spans="1:21" s="15" customFormat="1" x14ac:dyDescent="0.25">
      <c r="A360" s="13">
        <v>45411</v>
      </c>
      <c r="B360" s="14">
        <v>3.2857142857142856</v>
      </c>
      <c r="C360" s="14">
        <v>31</v>
      </c>
      <c r="D360" s="11">
        <f t="shared" si="31"/>
        <v>34.285714285714285</v>
      </c>
      <c r="F360" s="13">
        <v>45411</v>
      </c>
      <c r="G360" s="14">
        <v>32.571428571428569</v>
      </c>
      <c r="H360" s="14">
        <v>1.7142857142857142</v>
      </c>
      <c r="I360" s="11">
        <f t="shared" si="32"/>
        <v>34.285714285714285</v>
      </c>
      <c r="K360" s="13">
        <v>45411</v>
      </c>
      <c r="L360" s="14">
        <v>31.571428571428573</v>
      </c>
      <c r="M360" s="14">
        <v>2.7142857142857144</v>
      </c>
      <c r="N360" s="11">
        <f t="shared" si="29"/>
        <v>34.285714285714285</v>
      </c>
      <c r="P360" s="13">
        <v>45411</v>
      </c>
      <c r="Q360" s="14">
        <v>19.857142857142858</v>
      </c>
      <c r="R360" s="14">
        <v>14.285714285714286</v>
      </c>
      <c r="S360" s="11">
        <f t="shared" si="30"/>
        <v>34.142857142857146</v>
      </c>
      <c r="U360" s="18"/>
    </row>
    <row r="361" spans="1:21" s="15" customFormat="1" x14ac:dyDescent="0.25">
      <c r="A361" s="13">
        <v>45418</v>
      </c>
      <c r="B361" s="14">
        <v>2.8571428571428572</v>
      </c>
      <c r="C361" s="14">
        <v>29.285714285714285</v>
      </c>
      <c r="D361" s="11">
        <f t="shared" si="31"/>
        <v>32.142857142857139</v>
      </c>
      <c r="F361" s="13">
        <v>45418</v>
      </c>
      <c r="G361" s="14">
        <v>31.285714285714285</v>
      </c>
      <c r="H361" s="14">
        <v>0.8571428571428571</v>
      </c>
      <c r="I361" s="11">
        <f t="shared" si="32"/>
        <v>32.142857142857139</v>
      </c>
      <c r="K361" s="13">
        <v>45418</v>
      </c>
      <c r="L361" s="14">
        <v>30.142857142857142</v>
      </c>
      <c r="M361" s="14">
        <v>2</v>
      </c>
      <c r="N361" s="11">
        <f t="shared" si="29"/>
        <v>32.142857142857139</v>
      </c>
      <c r="P361" s="13">
        <v>45418</v>
      </c>
      <c r="Q361" s="14">
        <v>18.571428571428573</v>
      </c>
      <c r="R361" s="14">
        <v>13.571428571428571</v>
      </c>
      <c r="S361" s="11">
        <f t="shared" si="30"/>
        <v>32.142857142857146</v>
      </c>
    </row>
    <row r="362" spans="1:21" s="15" customFormat="1" x14ac:dyDescent="0.25">
      <c r="A362" s="13">
        <v>45425</v>
      </c>
      <c r="B362" s="14">
        <v>4.1428571428571432</v>
      </c>
      <c r="C362" s="14">
        <v>27.857142857142858</v>
      </c>
      <c r="D362" s="11">
        <f t="shared" si="31"/>
        <v>32</v>
      </c>
      <c r="F362" s="13">
        <v>45425</v>
      </c>
      <c r="G362" s="14">
        <v>31.571428571428573</v>
      </c>
      <c r="H362" s="14">
        <v>0.42857142857142855</v>
      </c>
      <c r="I362" s="11">
        <f t="shared" si="32"/>
        <v>32</v>
      </c>
      <c r="K362" s="13">
        <v>45425</v>
      </c>
      <c r="L362" s="14">
        <v>30.857142857142858</v>
      </c>
      <c r="M362" s="14">
        <v>1.1428571428571428</v>
      </c>
      <c r="N362" s="11">
        <f t="shared" si="29"/>
        <v>32</v>
      </c>
      <c r="P362" s="13">
        <v>45425</v>
      </c>
      <c r="Q362" s="14">
        <v>15</v>
      </c>
      <c r="R362" s="14">
        <v>16.714285714285715</v>
      </c>
      <c r="S362" s="11">
        <f t="shared" si="30"/>
        <v>31.714285714285715</v>
      </c>
    </row>
    <row r="363" spans="1:21" s="15" customFormat="1" x14ac:dyDescent="0.25">
      <c r="A363" s="13">
        <v>45432</v>
      </c>
      <c r="B363" s="14">
        <v>5.7142857142857144</v>
      </c>
      <c r="C363" s="14">
        <v>26.285714285714285</v>
      </c>
      <c r="D363" s="11">
        <f t="shared" si="31"/>
        <v>32</v>
      </c>
      <c r="F363" s="13">
        <v>45432</v>
      </c>
      <c r="G363" s="14">
        <v>31.142857142857142</v>
      </c>
      <c r="H363" s="14">
        <v>0.8571428571428571</v>
      </c>
      <c r="I363" s="11">
        <f t="shared" si="32"/>
        <v>32</v>
      </c>
      <c r="K363" s="13">
        <v>45432</v>
      </c>
      <c r="L363" s="14">
        <v>31</v>
      </c>
      <c r="M363" s="14">
        <v>1</v>
      </c>
      <c r="N363" s="11">
        <f t="shared" si="29"/>
        <v>32</v>
      </c>
      <c r="P363" s="13">
        <v>45432</v>
      </c>
      <c r="Q363" s="14">
        <v>14.857142857142858</v>
      </c>
      <c r="R363" s="14">
        <v>17.142857142857142</v>
      </c>
      <c r="S363" s="11">
        <f t="shared" si="30"/>
        <v>32</v>
      </c>
    </row>
    <row r="364" spans="1:21" s="15" customFormat="1" x14ac:dyDescent="0.25">
      <c r="A364" s="13">
        <v>45439</v>
      </c>
      <c r="B364" s="14">
        <v>10.8</v>
      </c>
      <c r="C364" s="14">
        <v>24.8</v>
      </c>
      <c r="D364" s="11">
        <f>B364+C364</f>
        <v>35.6</v>
      </c>
      <c r="F364" s="13">
        <v>45439</v>
      </c>
      <c r="G364" s="14">
        <v>34.6</v>
      </c>
      <c r="H364" s="14">
        <v>1</v>
      </c>
      <c r="I364" s="11">
        <f t="shared" si="32"/>
        <v>35.6</v>
      </c>
      <c r="K364" s="13">
        <v>45439</v>
      </c>
      <c r="L364" s="14">
        <v>34.6</v>
      </c>
      <c r="M364" s="14">
        <v>1</v>
      </c>
      <c r="N364" s="11">
        <f t="shared" si="29"/>
        <v>35.6</v>
      </c>
      <c r="P364" s="13">
        <v>45439</v>
      </c>
      <c r="Q364" s="14">
        <v>18.8</v>
      </c>
      <c r="R364" s="14">
        <v>16.8</v>
      </c>
      <c r="S364" s="11">
        <f t="shared" si="30"/>
        <v>35.6</v>
      </c>
    </row>
    <row r="365" spans="1:21" s="15" customFormat="1" x14ac:dyDescent="0.25">
      <c r="A365" s="13">
        <f>A364+7</f>
        <v>45446</v>
      </c>
      <c r="B365" s="14">
        <v>16.142857142857142</v>
      </c>
      <c r="C365" s="14">
        <v>25.428571428571427</v>
      </c>
      <c r="D365" s="11">
        <f t="shared" ref="D365:D377" si="33">B365+C365</f>
        <v>41.571428571428569</v>
      </c>
      <c r="F365" s="13">
        <v>45446</v>
      </c>
      <c r="G365" s="14">
        <v>41.428571428571431</v>
      </c>
      <c r="H365" s="14">
        <v>0.14285714285714285</v>
      </c>
      <c r="I365" s="11">
        <f t="shared" si="32"/>
        <v>41.571428571428577</v>
      </c>
      <c r="K365" s="13">
        <v>45446</v>
      </c>
      <c r="L365" s="14">
        <v>39.428571428571431</v>
      </c>
      <c r="M365" s="14">
        <v>2.1428571428571428</v>
      </c>
      <c r="N365" s="11">
        <f>L365+M365</f>
        <v>41.571428571428577</v>
      </c>
      <c r="P365" s="13">
        <v>45446</v>
      </c>
      <c r="Q365" s="14">
        <v>21.571428571428573</v>
      </c>
      <c r="R365" s="14">
        <v>19.571428571428573</v>
      </c>
      <c r="S365" s="11">
        <f t="shared" si="30"/>
        <v>41.142857142857146</v>
      </c>
    </row>
    <row r="366" spans="1:21" s="15" customFormat="1" x14ac:dyDescent="0.25">
      <c r="A366" s="13">
        <f t="shared" ref="A366:A368" si="34">A365+7</f>
        <v>45453</v>
      </c>
      <c r="B366" s="14">
        <v>16</v>
      </c>
      <c r="C366" s="14">
        <v>28.142857142857142</v>
      </c>
      <c r="D366" s="11">
        <f t="shared" si="33"/>
        <v>44.142857142857139</v>
      </c>
      <c r="F366" s="13">
        <v>45453</v>
      </c>
      <c r="G366" s="14">
        <v>43</v>
      </c>
      <c r="H366" s="14">
        <v>1.1428571428571428</v>
      </c>
      <c r="I366" s="11">
        <f t="shared" si="32"/>
        <v>44.142857142857146</v>
      </c>
      <c r="K366" s="13">
        <v>45453</v>
      </c>
      <c r="L366" s="14">
        <v>42.857142857142854</v>
      </c>
      <c r="M366" s="14">
        <v>1.2857142857142858</v>
      </c>
      <c r="N366" s="11">
        <f t="shared" si="29"/>
        <v>44.142857142857139</v>
      </c>
      <c r="P366" s="13">
        <v>45453</v>
      </c>
      <c r="Q366" s="14">
        <v>22.571428571428573</v>
      </c>
      <c r="R366" s="14">
        <v>20.857142857142858</v>
      </c>
      <c r="S366" s="11">
        <f t="shared" si="30"/>
        <v>43.428571428571431</v>
      </c>
    </row>
    <row r="367" spans="1:21" s="15" customFormat="1" x14ac:dyDescent="0.25">
      <c r="A367" s="13">
        <f t="shared" si="34"/>
        <v>45460</v>
      </c>
      <c r="B367" s="14">
        <v>17.428571428571427</v>
      </c>
      <c r="C367" s="14">
        <v>27.714285714285715</v>
      </c>
      <c r="D367" s="11">
        <f t="shared" si="33"/>
        <v>45.142857142857139</v>
      </c>
      <c r="F367" s="13">
        <v>45460</v>
      </c>
      <c r="G367" s="14">
        <v>42.428571428571431</v>
      </c>
      <c r="H367" s="14">
        <v>2.7142857142857144</v>
      </c>
      <c r="I367" s="11">
        <f t="shared" si="32"/>
        <v>45.142857142857146</v>
      </c>
      <c r="K367" s="13">
        <v>45460</v>
      </c>
      <c r="L367" s="14">
        <v>44.142857142857146</v>
      </c>
      <c r="M367" s="14">
        <v>1</v>
      </c>
      <c r="N367" s="11">
        <f t="shared" si="29"/>
        <v>45.142857142857146</v>
      </c>
      <c r="P367" s="13">
        <v>45460</v>
      </c>
      <c r="Q367" s="14">
        <v>23.857142857142858</v>
      </c>
      <c r="R367" s="14">
        <v>21</v>
      </c>
      <c r="S367" s="11">
        <f t="shared" si="30"/>
        <v>44.857142857142861</v>
      </c>
    </row>
    <row r="368" spans="1:21" s="15" customFormat="1" x14ac:dyDescent="0.25">
      <c r="A368" s="13">
        <f t="shared" si="34"/>
        <v>45467</v>
      </c>
      <c r="B368" s="14">
        <v>16.571428571428573</v>
      </c>
      <c r="C368" s="14">
        <v>28</v>
      </c>
      <c r="D368" s="11">
        <f t="shared" si="33"/>
        <v>44.571428571428569</v>
      </c>
      <c r="F368" s="13">
        <v>45467</v>
      </c>
      <c r="G368" s="14">
        <v>40.142857142857146</v>
      </c>
      <c r="H368" s="14">
        <v>4.4285714285714288</v>
      </c>
      <c r="I368" s="11">
        <f t="shared" si="32"/>
        <v>44.571428571428577</v>
      </c>
      <c r="K368" s="13">
        <v>45467</v>
      </c>
      <c r="L368" s="14">
        <v>43.428571428571431</v>
      </c>
      <c r="M368" s="14">
        <v>1.1428571428571428</v>
      </c>
      <c r="N368" s="11">
        <f t="shared" si="29"/>
        <v>44.571428571428577</v>
      </c>
      <c r="P368" s="13">
        <v>45467</v>
      </c>
      <c r="Q368" s="14">
        <v>22.285714285714285</v>
      </c>
      <c r="R368" s="14">
        <v>22.285714285714285</v>
      </c>
      <c r="S368" s="11">
        <f t="shared" si="30"/>
        <v>44.571428571428569</v>
      </c>
    </row>
    <row r="369" spans="1:19" s="15" customFormat="1" x14ac:dyDescent="0.25">
      <c r="A369" s="13">
        <v>45474</v>
      </c>
      <c r="B369" s="14">
        <v>16.428571428571427</v>
      </c>
      <c r="C369" s="14">
        <v>26.142857142857142</v>
      </c>
      <c r="D369" s="11">
        <f t="shared" si="33"/>
        <v>42.571428571428569</v>
      </c>
      <c r="F369" s="13">
        <v>45474</v>
      </c>
      <c r="G369" s="14">
        <v>39</v>
      </c>
      <c r="H369" s="14">
        <v>3.5714285714285716</v>
      </c>
      <c r="I369" s="11">
        <f t="shared" si="32"/>
        <v>42.571428571428569</v>
      </c>
      <c r="K369" s="13">
        <v>45474</v>
      </c>
      <c r="L369" s="14">
        <v>40.857142857142854</v>
      </c>
      <c r="M369" s="14">
        <v>1.7142857142857142</v>
      </c>
      <c r="N369" s="11">
        <f t="shared" si="29"/>
        <v>42.571428571428569</v>
      </c>
      <c r="P369" s="13">
        <v>45474</v>
      </c>
      <c r="Q369" s="14">
        <v>20.285714285714285</v>
      </c>
      <c r="R369" s="14">
        <v>21.714285714285715</v>
      </c>
      <c r="S369" s="11">
        <f t="shared" si="30"/>
        <v>42</v>
      </c>
    </row>
    <row r="370" spans="1:19" s="15" customFormat="1" x14ac:dyDescent="0.25">
      <c r="A370" s="13">
        <v>45481</v>
      </c>
      <c r="B370" s="14">
        <v>14.142857142857142</v>
      </c>
      <c r="C370" s="14">
        <v>31.142857142857142</v>
      </c>
      <c r="D370" s="11">
        <f t="shared" si="33"/>
        <v>45.285714285714285</v>
      </c>
      <c r="F370" s="13">
        <v>45481</v>
      </c>
      <c r="G370" s="14">
        <v>40.571428571428569</v>
      </c>
      <c r="H370" s="14">
        <v>4.7142857142857144</v>
      </c>
      <c r="I370" s="11">
        <f t="shared" si="32"/>
        <v>45.285714285714285</v>
      </c>
      <c r="K370" s="13">
        <v>45481</v>
      </c>
      <c r="L370" s="14">
        <v>43.571428571428569</v>
      </c>
      <c r="M370" s="14">
        <v>1.7142857142857142</v>
      </c>
      <c r="N370" s="11">
        <f t="shared" si="29"/>
        <v>45.285714285714285</v>
      </c>
      <c r="P370" s="13">
        <v>45481</v>
      </c>
      <c r="Q370" s="14">
        <v>25.428571428571427</v>
      </c>
      <c r="R370" s="14">
        <v>19.714285714285715</v>
      </c>
      <c r="S370" s="11">
        <f t="shared" si="30"/>
        <v>45.142857142857139</v>
      </c>
    </row>
    <row r="371" spans="1:19" s="15" customFormat="1" x14ac:dyDescent="0.25">
      <c r="A371" s="13">
        <v>45488</v>
      </c>
      <c r="B371" s="14">
        <v>14.428571428571429</v>
      </c>
      <c r="C371" s="14">
        <v>23.142857142857142</v>
      </c>
      <c r="D371" s="11">
        <f t="shared" si="33"/>
        <v>37.571428571428569</v>
      </c>
      <c r="F371" s="13">
        <v>45488</v>
      </c>
      <c r="G371" s="14">
        <v>35.142857142857146</v>
      </c>
      <c r="H371" s="14">
        <v>2.4285714285714284</v>
      </c>
      <c r="I371" s="11">
        <f t="shared" si="32"/>
        <v>37.571428571428577</v>
      </c>
      <c r="K371" s="13">
        <v>45488</v>
      </c>
      <c r="L371" s="14">
        <v>36.571428571428569</v>
      </c>
      <c r="M371" s="14">
        <v>1</v>
      </c>
      <c r="N371" s="11">
        <f t="shared" si="29"/>
        <v>37.571428571428569</v>
      </c>
      <c r="P371" s="13">
        <v>45488</v>
      </c>
      <c r="Q371" s="14">
        <v>21.571428571428573</v>
      </c>
      <c r="R371" s="14">
        <v>15.571428571428571</v>
      </c>
      <c r="S371" s="11">
        <f t="shared" si="30"/>
        <v>37.142857142857146</v>
      </c>
    </row>
    <row r="372" spans="1:19" s="15" customFormat="1" x14ac:dyDescent="0.25">
      <c r="A372" s="13">
        <v>45495</v>
      </c>
      <c r="B372" s="14">
        <v>13.857142857142858</v>
      </c>
      <c r="C372" s="14">
        <v>14.428571428571429</v>
      </c>
      <c r="D372" s="11">
        <f t="shared" si="33"/>
        <v>28.285714285714285</v>
      </c>
      <c r="F372" s="13">
        <v>45495</v>
      </c>
      <c r="G372" s="14">
        <v>25.857142857142858</v>
      </c>
      <c r="H372" s="14">
        <v>2.4285714285714284</v>
      </c>
      <c r="I372" s="11">
        <f t="shared" si="32"/>
        <v>28.285714285714285</v>
      </c>
      <c r="K372" s="13">
        <v>45495</v>
      </c>
      <c r="L372" s="14">
        <v>28</v>
      </c>
      <c r="M372" s="14">
        <v>0.2857142857142857</v>
      </c>
      <c r="N372" s="11">
        <f t="shared" si="29"/>
        <v>28.285714285714285</v>
      </c>
      <c r="P372" s="13">
        <v>45495</v>
      </c>
      <c r="Q372" s="14">
        <v>14.142857142857142</v>
      </c>
      <c r="R372" s="14">
        <v>14.142857142857142</v>
      </c>
      <c r="S372" s="11">
        <f t="shared" si="30"/>
        <v>28.285714285714285</v>
      </c>
    </row>
    <row r="373" spans="1:19" s="15" customFormat="1" x14ac:dyDescent="0.25">
      <c r="A373" s="13">
        <v>45502</v>
      </c>
      <c r="B373" s="14">
        <v>10.285714285714286</v>
      </c>
      <c r="C373" s="14">
        <v>14.428571428571429</v>
      </c>
      <c r="D373" s="11">
        <f t="shared" si="33"/>
        <v>24.714285714285715</v>
      </c>
      <c r="F373" s="13">
        <v>45502</v>
      </c>
      <c r="G373" s="14">
        <v>23.857142857142858</v>
      </c>
      <c r="H373" s="14">
        <v>0.8571428571428571</v>
      </c>
      <c r="I373" s="11">
        <f t="shared" si="32"/>
        <v>24.714285714285715</v>
      </c>
      <c r="K373" s="13">
        <v>45502</v>
      </c>
      <c r="L373" s="14">
        <v>24.714285714285715</v>
      </c>
      <c r="M373" s="14">
        <v>0</v>
      </c>
      <c r="N373" s="11">
        <f t="shared" si="29"/>
        <v>24.714285714285715</v>
      </c>
      <c r="P373" s="13">
        <v>45502</v>
      </c>
      <c r="Q373" s="14">
        <v>12.142857142857142</v>
      </c>
      <c r="R373" s="14">
        <v>12.428571428571429</v>
      </c>
      <c r="S373" s="11">
        <f t="shared" si="30"/>
        <v>24.571428571428569</v>
      </c>
    </row>
    <row r="374" spans="1:19" s="15" customFormat="1" x14ac:dyDescent="0.25">
      <c r="A374" s="13">
        <v>45509</v>
      </c>
      <c r="B374" s="14">
        <v>10.428571428571429</v>
      </c>
      <c r="C374" s="14">
        <v>19.142857142857142</v>
      </c>
      <c r="D374" s="11">
        <f t="shared" si="33"/>
        <v>29.571428571428569</v>
      </c>
      <c r="F374" s="13">
        <v>45509</v>
      </c>
      <c r="G374" s="14">
        <v>28.428571428571427</v>
      </c>
      <c r="H374" s="14">
        <v>1.1428571428571428</v>
      </c>
      <c r="I374" s="11">
        <f t="shared" si="32"/>
        <v>29.571428571428569</v>
      </c>
      <c r="K374" s="13">
        <v>45509</v>
      </c>
      <c r="L374" s="14">
        <v>29.142857142857142</v>
      </c>
      <c r="M374" s="14">
        <v>0.42857142857142855</v>
      </c>
      <c r="N374" s="11">
        <f t="shared" si="29"/>
        <v>29.571428571428569</v>
      </c>
      <c r="P374" s="13">
        <v>45509</v>
      </c>
      <c r="Q374" s="14">
        <v>15.571428571428571</v>
      </c>
      <c r="R374" s="14">
        <v>13.428571428571429</v>
      </c>
      <c r="S374" s="11">
        <f t="shared" si="30"/>
        <v>29</v>
      </c>
    </row>
    <row r="375" spans="1:19" s="15" customFormat="1" x14ac:dyDescent="0.25">
      <c r="A375" s="13">
        <v>45516</v>
      </c>
      <c r="B375" s="14">
        <v>9.5714285714285712</v>
      </c>
      <c r="C375" s="14">
        <v>18.857142857142858</v>
      </c>
      <c r="D375" s="11">
        <f t="shared" si="33"/>
        <v>28.428571428571431</v>
      </c>
      <c r="F375" s="13">
        <v>45516</v>
      </c>
      <c r="G375" s="14">
        <v>27.571428571428573</v>
      </c>
      <c r="H375" s="14">
        <v>0.8571428571428571</v>
      </c>
      <c r="I375" s="11">
        <f t="shared" si="32"/>
        <v>28.428571428571431</v>
      </c>
      <c r="K375" s="13">
        <v>45516</v>
      </c>
      <c r="L375" s="14">
        <v>28.285714285714285</v>
      </c>
      <c r="M375" s="14">
        <v>0.14285714285714285</v>
      </c>
      <c r="N375" s="11">
        <f t="shared" si="29"/>
        <v>28.428571428571427</v>
      </c>
      <c r="P375" s="13">
        <v>45516</v>
      </c>
      <c r="Q375" s="14">
        <v>15.571428571428571</v>
      </c>
      <c r="R375" s="14">
        <v>12.571428571428571</v>
      </c>
      <c r="S375" s="11">
        <f t="shared" si="30"/>
        <v>28.142857142857142</v>
      </c>
    </row>
    <row r="376" spans="1:19" s="15" customFormat="1" x14ac:dyDescent="0.25">
      <c r="A376" s="13">
        <v>45523</v>
      </c>
      <c r="B376" s="14">
        <v>10.285714285714286</v>
      </c>
      <c r="C376" s="14">
        <v>20</v>
      </c>
      <c r="D376" s="11">
        <f t="shared" si="33"/>
        <v>30.285714285714285</v>
      </c>
      <c r="F376" s="13">
        <v>45523</v>
      </c>
      <c r="G376" s="14">
        <v>29.857142857142858</v>
      </c>
      <c r="H376" s="14">
        <v>0.42857142857142855</v>
      </c>
      <c r="I376" s="11">
        <f t="shared" si="32"/>
        <v>30.285714285714285</v>
      </c>
      <c r="K376" s="13">
        <v>45523</v>
      </c>
      <c r="L376" s="14">
        <v>30.142857142857142</v>
      </c>
      <c r="M376" s="14">
        <v>0.14285714285714285</v>
      </c>
      <c r="N376" s="11">
        <f t="shared" si="29"/>
        <v>30.285714285714285</v>
      </c>
      <c r="P376" s="13">
        <v>45523</v>
      </c>
      <c r="Q376" s="14">
        <v>17.428571428571427</v>
      </c>
      <c r="R376" s="14">
        <v>12.285714285714286</v>
      </c>
      <c r="S376" s="11">
        <f t="shared" si="30"/>
        <v>29.714285714285715</v>
      </c>
    </row>
    <row r="377" spans="1:19" s="15" customFormat="1" x14ac:dyDescent="0.25">
      <c r="A377" s="13">
        <v>45530</v>
      </c>
      <c r="B377" s="14">
        <v>9.2857142857142865</v>
      </c>
      <c r="C377" s="14">
        <v>19</v>
      </c>
      <c r="D377" s="11">
        <f t="shared" si="33"/>
        <v>28.285714285714285</v>
      </c>
      <c r="F377" s="13">
        <v>45530</v>
      </c>
      <c r="G377" s="14">
        <v>27.714285714285715</v>
      </c>
      <c r="H377" s="14">
        <v>0.5714285714285714</v>
      </c>
      <c r="I377" s="11">
        <f t="shared" si="32"/>
        <v>28.285714285714288</v>
      </c>
      <c r="K377" s="13">
        <v>45530</v>
      </c>
      <c r="L377" s="14">
        <v>27.714285714285715</v>
      </c>
      <c r="M377" s="14">
        <v>0.5714285714285714</v>
      </c>
      <c r="N377" s="11">
        <f t="shared" si="29"/>
        <v>28.285714285714288</v>
      </c>
      <c r="P377" s="13">
        <v>45530</v>
      </c>
      <c r="Q377" s="14">
        <v>16.428571428571427</v>
      </c>
      <c r="R377" s="14">
        <v>11.142857142857142</v>
      </c>
      <c r="S377" s="11">
        <f t="shared" si="30"/>
        <v>27.571428571428569</v>
      </c>
    </row>
    <row r="378" spans="1:19" s="15" customFormat="1" x14ac:dyDescent="0.25">
      <c r="A378" s="2" t="s">
        <v>15</v>
      </c>
      <c r="B378" s="3">
        <f>AVERAGE(B4:B377)</f>
        <v>11.028036669213147</v>
      </c>
      <c r="C378" s="3">
        <f>AVERAGE(C4:C377)</f>
        <v>27.867112299465248</v>
      </c>
      <c r="D378" s="3">
        <f>AVERAGE(D4:D377)</f>
        <v>38.895148968678427</v>
      </c>
      <c r="F378" s="2" t="s">
        <v>15</v>
      </c>
      <c r="G378" s="3">
        <f>AVERAGE(G4:G377)</f>
        <v>35.112032085561481</v>
      </c>
      <c r="H378" s="3">
        <f t="shared" ref="H378" si="35">AVERAGE(H4:H377)</f>
        <v>3.7818181818181804</v>
      </c>
      <c r="I378" s="3">
        <f>AVERAGE(I4:I377)</f>
        <v>38.893850267379726</v>
      </c>
      <c r="K378" s="2" t="s">
        <v>15</v>
      </c>
      <c r="L378" s="3">
        <f>AVERAGE(L4:L377)</f>
        <v>37.46413292589763</v>
      </c>
      <c r="M378" s="3">
        <f>AVERAGE(M4:M377)</f>
        <v>1.3292971734148209</v>
      </c>
      <c r="N378" s="3">
        <f>AVERAGE(N4:N377)</f>
        <v>38.793430099312509</v>
      </c>
      <c r="P378" s="2" t="s">
        <v>15</v>
      </c>
      <c r="Q378" s="3">
        <f>AVERAGE(Q4:Q377)</f>
        <v>28.717570664629473</v>
      </c>
      <c r="R378" s="3">
        <f t="shared" ref="R378:S378" si="36">AVERAGE(R4:R377)</f>
        <v>10.145760122230714</v>
      </c>
      <c r="S378" s="3">
        <f t="shared" si="36"/>
        <v>38.863330786860246</v>
      </c>
    </row>
    <row r="379" spans="1:19" x14ac:dyDescent="0.25">
      <c r="F379" s="15"/>
      <c r="G379" s="15"/>
      <c r="H379" s="15"/>
      <c r="I379" s="15"/>
      <c r="J379" s="15"/>
    </row>
    <row r="380" spans="1:19" x14ac:dyDescent="0.25">
      <c r="A380" s="18" t="s">
        <v>16</v>
      </c>
      <c r="F380" s="15"/>
      <c r="G380" s="15"/>
      <c r="H380" s="15"/>
      <c r="I380" s="15"/>
    </row>
    <row r="383" spans="1:19" x14ac:dyDescent="0.25">
      <c r="A383" s="23"/>
    </row>
  </sheetData>
  <mergeCells count="4">
    <mergeCell ref="A2:D2"/>
    <mergeCell ref="F2:I2"/>
    <mergeCell ref="K2:N2"/>
    <mergeCell ref="P2:S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66"/>
  <sheetViews>
    <sheetView workbookViewId="0">
      <pane ySplit="5" topLeftCell="A54" activePane="bottomLeft" state="frozen"/>
      <selection pane="bottomLeft" activeCell="P52" sqref="P52"/>
    </sheetView>
  </sheetViews>
  <sheetFormatPr defaultRowHeight="15" x14ac:dyDescent="0.25"/>
  <cols>
    <col min="1" max="1" width="20.5703125" customWidth="1"/>
    <col min="2" max="2" width="12.7109375" bestFit="1" customWidth="1"/>
    <col min="3" max="3" width="7.7109375" bestFit="1" customWidth="1"/>
    <col min="4" max="4" width="10.140625" customWidth="1"/>
    <col min="6" max="6" width="20.5703125" customWidth="1"/>
    <col min="7" max="7" width="6.42578125" bestFit="1" customWidth="1"/>
    <col min="8" max="8" width="8.42578125" customWidth="1"/>
    <col min="11" max="11" width="20.5703125" customWidth="1"/>
    <col min="12" max="12" width="10.5703125" bestFit="1" customWidth="1"/>
    <col min="13" max="13" width="15.140625" customWidth="1"/>
    <col min="16" max="16" width="20.5703125" customWidth="1"/>
    <col min="17" max="17" width="8.7109375" bestFit="1" customWidth="1"/>
    <col min="18" max="18" width="10.85546875" bestFit="1" customWidth="1"/>
  </cols>
  <sheetData>
    <row r="1" spans="1:18" ht="18.75" x14ac:dyDescent="0.3">
      <c r="A1" s="10" t="s">
        <v>17</v>
      </c>
      <c r="D1" s="17" t="s">
        <v>18</v>
      </c>
      <c r="E1" t="str">
        <f>'Youth detention tables'!D1</f>
        <v>Data as at 06 September 2024</v>
      </c>
    </row>
    <row r="3" spans="1:18" ht="27.75" customHeight="1" x14ac:dyDescent="0.25">
      <c r="A3" s="27" t="s">
        <v>1</v>
      </c>
      <c r="B3" s="27"/>
      <c r="C3" s="9"/>
      <c r="F3" s="28" t="s">
        <v>2</v>
      </c>
      <c r="G3" s="28"/>
      <c r="H3" s="9"/>
      <c r="K3" s="28" t="s">
        <v>3</v>
      </c>
      <c r="L3" s="28"/>
      <c r="M3" s="9"/>
      <c r="P3" s="28" t="s">
        <v>4</v>
      </c>
      <c r="Q3" s="28"/>
      <c r="R3" s="9"/>
    </row>
    <row r="5" spans="1:18" x14ac:dyDescent="0.25">
      <c r="A5" s="6" t="s">
        <v>5</v>
      </c>
      <c r="B5" t="s">
        <v>19</v>
      </c>
      <c r="C5" t="s">
        <v>20</v>
      </c>
      <c r="F5" s="6" t="s">
        <v>5</v>
      </c>
      <c r="G5" t="s">
        <v>21</v>
      </c>
      <c r="H5" t="s">
        <v>22</v>
      </c>
      <c r="K5" s="6" t="s">
        <v>5</v>
      </c>
      <c r="L5" t="s">
        <v>23</v>
      </c>
      <c r="M5" t="s">
        <v>24</v>
      </c>
      <c r="P5" s="6" t="s">
        <v>5</v>
      </c>
      <c r="Q5" t="s">
        <v>25</v>
      </c>
      <c r="R5" t="s">
        <v>26</v>
      </c>
    </row>
    <row r="6" spans="1:18" x14ac:dyDescent="0.25">
      <c r="A6" s="8">
        <v>45110</v>
      </c>
      <c r="B6" s="7">
        <v>7.1428571428571432</v>
      </c>
      <c r="C6" s="7">
        <v>42.714285714285715</v>
      </c>
      <c r="F6" s="8">
        <v>45110</v>
      </c>
      <c r="G6" s="7">
        <v>43.285714285714285</v>
      </c>
      <c r="H6" s="7">
        <v>6.5714285714285712</v>
      </c>
      <c r="K6" s="8">
        <v>45110</v>
      </c>
      <c r="L6" s="7">
        <v>48.857142857142861</v>
      </c>
      <c r="M6" s="7">
        <v>1</v>
      </c>
      <c r="P6" s="8">
        <v>45110</v>
      </c>
      <c r="Q6" s="7">
        <v>32.714285714285715</v>
      </c>
      <c r="R6" s="7">
        <v>17.142857142857146</v>
      </c>
    </row>
    <row r="7" spans="1:18" x14ac:dyDescent="0.25">
      <c r="A7" s="8">
        <v>45117</v>
      </c>
      <c r="B7" s="7">
        <v>3.7142857142857144</v>
      </c>
      <c r="C7" s="7">
        <v>43.714285714285715</v>
      </c>
      <c r="F7" s="8">
        <v>45117</v>
      </c>
      <c r="G7" s="7">
        <v>40</v>
      </c>
      <c r="H7" s="7">
        <v>7.4285714285714288</v>
      </c>
      <c r="K7" s="8">
        <v>45117</v>
      </c>
      <c r="L7" s="7">
        <v>46.428571428571431</v>
      </c>
      <c r="M7" s="7">
        <v>1</v>
      </c>
      <c r="P7" s="8">
        <v>45117</v>
      </c>
      <c r="Q7" s="7">
        <v>26.714285714285712</v>
      </c>
      <c r="R7" s="7">
        <v>20.714285714285715</v>
      </c>
    </row>
    <row r="8" spans="1:18" x14ac:dyDescent="0.25">
      <c r="A8" s="8">
        <v>45124</v>
      </c>
      <c r="B8" s="7">
        <v>4.4285714285714288</v>
      </c>
      <c r="C8" s="7">
        <v>48.285714285714285</v>
      </c>
      <c r="F8" s="8">
        <v>45124</v>
      </c>
      <c r="G8" s="7">
        <v>45.428571428571431</v>
      </c>
      <c r="H8" s="7">
        <v>7.2857142857142856</v>
      </c>
      <c r="K8" s="8">
        <v>45124</v>
      </c>
      <c r="L8" s="7">
        <v>51.428571428571431</v>
      </c>
      <c r="M8" s="7">
        <v>1.2857142857142858</v>
      </c>
      <c r="P8" s="8">
        <v>45124</v>
      </c>
      <c r="Q8" s="7">
        <v>29.857142857142858</v>
      </c>
      <c r="R8" s="7">
        <v>22.857142857142854</v>
      </c>
    </row>
    <row r="9" spans="1:18" x14ac:dyDescent="0.25">
      <c r="A9" s="8">
        <v>45131</v>
      </c>
      <c r="B9" s="7">
        <v>2.1428571428571428</v>
      </c>
      <c r="C9" s="7">
        <v>50.857142857142854</v>
      </c>
      <c r="F9" s="8">
        <v>45131</v>
      </c>
      <c r="G9" s="7">
        <v>44.857142857142861</v>
      </c>
      <c r="H9" s="7">
        <v>8.1428571428571423</v>
      </c>
      <c r="K9" s="8">
        <v>45131</v>
      </c>
      <c r="L9" s="7">
        <v>51.714285714285715</v>
      </c>
      <c r="M9" s="7">
        <v>1.2857142857142858</v>
      </c>
      <c r="P9" s="8">
        <v>45131</v>
      </c>
      <c r="Q9" s="7">
        <v>30.714285714285715</v>
      </c>
      <c r="R9" s="7">
        <v>22.285714285714285</v>
      </c>
    </row>
    <row r="10" spans="1:18" x14ac:dyDescent="0.25">
      <c r="A10" s="8">
        <v>45138</v>
      </c>
      <c r="B10" s="7">
        <v>2.7142857142857144</v>
      </c>
      <c r="C10" s="7">
        <v>49.285714285714285</v>
      </c>
      <c r="F10" s="8">
        <v>45138</v>
      </c>
      <c r="G10" s="7">
        <v>46.428571428571431</v>
      </c>
      <c r="H10" s="7">
        <v>5.5714285714285712</v>
      </c>
      <c r="K10" s="8">
        <v>45138</v>
      </c>
      <c r="L10" s="7">
        <v>50.428571428571431</v>
      </c>
      <c r="M10" s="7">
        <v>1.5714285714285714</v>
      </c>
      <c r="P10" s="8">
        <v>45138</v>
      </c>
      <c r="Q10" s="7">
        <v>31.428571428571431</v>
      </c>
      <c r="R10" s="7">
        <v>20.571428571428569</v>
      </c>
    </row>
    <row r="11" spans="1:18" x14ac:dyDescent="0.25">
      <c r="A11" s="8">
        <v>45145</v>
      </c>
      <c r="B11" s="7">
        <v>1.8571428571428572</v>
      </c>
      <c r="C11" s="7">
        <v>49</v>
      </c>
      <c r="F11" s="8">
        <v>45145</v>
      </c>
      <c r="G11" s="7">
        <v>46</v>
      </c>
      <c r="H11" s="7">
        <v>4.8571428571428577</v>
      </c>
      <c r="K11" s="8">
        <v>45145</v>
      </c>
      <c r="L11" s="7">
        <v>48.857142857142854</v>
      </c>
      <c r="M11" s="7">
        <v>2</v>
      </c>
      <c r="P11" s="8">
        <v>45145</v>
      </c>
      <c r="Q11" s="7">
        <v>32</v>
      </c>
      <c r="R11" s="7">
        <v>18.857142857142858</v>
      </c>
    </row>
    <row r="12" spans="1:18" x14ac:dyDescent="0.25">
      <c r="A12" s="8">
        <v>45152</v>
      </c>
      <c r="B12" s="7">
        <v>1.8571428571428572</v>
      </c>
      <c r="C12" s="7">
        <v>51.714285714285715</v>
      </c>
      <c r="F12" s="8">
        <v>45152</v>
      </c>
      <c r="G12" s="7">
        <v>49.714285714285715</v>
      </c>
      <c r="H12" s="7">
        <v>3.8571428571428572</v>
      </c>
      <c r="K12" s="8">
        <v>45152</v>
      </c>
      <c r="L12" s="7">
        <v>52.142857142857139</v>
      </c>
      <c r="M12" s="7">
        <v>1.4285714285714284</v>
      </c>
      <c r="P12" s="8">
        <v>45152</v>
      </c>
      <c r="Q12" s="7">
        <v>35.857142857142854</v>
      </c>
      <c r="R12" s="7">
        <v>17.714285714285712</v>
      </c>
    </row>
    <row r="13" spans="1:18" x14ac:dyDescent="0.25">
      <c r="A13" s="8">
        <v>45159</v>
      </c>
      <c r="B13" s="7">
        <v>1.1428571428571428</v>
      </c>
      <c r="C13" s="7">
        <v>46.428571428571431</v>
      </c>
      <c r="F13" s="8">
        <v>45159</v>
      </c>
      <c r="G13" s="7">
        <v>44.857142857142854</v>
      </c>
      <c r="H13" s="7">
        <v>2.7142857142857144</v>
      </c>
      <c r="K13" s="8">
        <v>45159</v>
      </c>
      <c r="L13" s="7">
        <v>45.142857142857146</v>
      </c>
      <c r="M13" s="7">
        <v>2.4285714285714284</v>
      </c>
      <c r="P13" s="8">
        <v>45159</v>
      </c>
      <c r="Q13" s="7">
        <v>31</v>
      </c>
      <c r="R13" s="7">
        <v>16.571428571428573</v>
      </c>
    </row>
    <row r="14" spans="1:18" x14ac:dyDescent="0.25">
      <c r="A14" s="8">
        <v>45166</v>
      </c>
      <c r="B14" s="7">
        <v>0.8571428571428571</v>
      </c>
      <c r="C14" s="7">
        <v>39.285714285714285</v>
      </c>
      <c r="F14" s="8">
        <v>45166</v>
      </c>
      <c r="G14" s="7">
        <v>38.285714285714285</v>
      </c>
      <c r="H14" s="7">
        <v>1.8571428571428572</v>
      </c>
      <c r="K14" s="8">
        <v>45166</v>
      </c>
      <c r="L14" s="7">
        <v>37.857142857142854</v>
      </c>
      <c r="M14" s="7">
        <v>2.2857142857142856</v>
      </c>
      <c r="P14" s="8">
        <v>45166</v>
      </c>
      <c r="Q14" s="7">
        <v>23.428571428571431</v>
      </c>
      <c r="R14" s="7">
        <v>16.714285714285715</v>
      </c>
    </row>
    <row r="15" spans="1:18" x14ac:dyDescent="0.25">
      <c r="A15" s="8">
        <v>45173</v>
      </c>
      <c r="B15" s="7">
        <v>2</v>
      </c>
      <c r="C15" s="7">
        <v>37</v>
      </c>
      <c r="F15" s="8">
        <v>45173</v>
      </c>
      <c r="G15" s="7">
        <v>38</v>
      </c>
      <c r="H15" s="7">
        <v>1</v>
      </c>
      <c r="K15" s="8">
        <v>45173</v>
      </c>
      <c r="L15" s="7">
        <v>37</v>
      </c>
      <c r="M15" s="7">
        <v>2</v>
      </c>
      <c r="P15" s="8">
        <v>45173</v>
      </c>
      <c r="Q15" s="7">
        <v>23.571428571428573</v>
      </c>
      <c r="R15" s="7">
        <v>15.428571428571427</v>
      </c>
    </row>
    <row r="16" spans="1:18" x14ac:dyDescent="0.25">
      <c r="A16" s="8">
        <v>45180</v>
      </c>
      <c r="B16" s="7">
        <v>2.7142857142857144</v>
      </c>
      <c r="C16" s="7">
        <v>35.142857142857146</v>
      </c>
      <c r="F16" s="8">
        <v>45180</v>
      </c>
      <c r="G16" s="7">
        <v>36.285714285714285</v>
      </c>
      <c r="H16" s="7">
        <v>1.5714285714285714</v>
      </c>
      <c r="K16" s="8">
        <v>45180</v>
      </c>
      <c r="L16" s="7">
        <v>35</v>
      </c>
      <c r="M16" s="7">
        <v>2.8571428571428572</v>
      </c>
      <c r="P16" s="8">
        <v>45180</v>
      </c>
      <c r="Q16" s="7">
        <v>22.714285714285715</v>
      </c>
      <c r="R16" s="7">
        <v>15.142857142857142</v>
      </c>
    </row>
    <row r="17" spans="1:18" x14ac:dyDescent="0.25">
      <c r="A17" s="8">
        <v>45187</v>
      </c>
      <c r="B17" s="7">
        <v>1.1428571428571428</v>
      </c>
      <c r="C17" s="7">
        <v>36.285714285714285</v>
      </c>
      <c r="F17" s="8">
        <v>45187</v>
      </c>
      <c r="G17" s="7">
        <v>35.857142857142854</v>
      </c>
      <c r="H17" s="7">
        <v>1.4285714285714286</v>
      </c>
      <c r="K17" s="8">
        <v>45187</v>
      </c>
      <c r="L17" s="7">
        <v>34</v>
      </c>
      <c r="M17" s="7">
        <v>3.4285714285714284</v>
      </c>
      <c r="P17" s="8">
        <v>45187</v>
      </c>
      <c r="Q17" s="7">
        <v>21.428571428571431</v>
      </c>
      <c r="R17" s="7">
        <v>16</v>
      </c>
    </row>
    <row r="18" spans="1:18" x14ac:dyDescent="0.25">
      <c r="A18" s="8">
        <v>45194</v>
      </c>
      <c r="B18" s="7">
        <v>1.5714285714285714</v>
      </c>
      <c r="C18" s="7">
        <v>38.428571428571431</v>
      </c>
      <c r="F18" s="8">
        <v>45194</v>
      </c>
      <c r="G18" s="7">
        <v>38.428571428571423</v>
      </c>
      <c r="H18" s="7">
        <v>1.5714285714285714</v>
      </c>
      <c r="K18" s="8">
        <v>45194</v>
      </c>
      <c r="L18" s="7">
        <v>36.428571428571423</v>
      </c>
      <c r="M18" s="7">
        <v>3.5714285714285716</v>
      </c>
      <c r="P18" s="8">
        <v>45194</v>
      </c>
      <c r="Q18" s="7">
        <v>23.428571428571431</v>
      </c>
      <c r="R18" s="7">
        <v>16.571428571428569</v>
      </c>
    </row>
    <row r="19" spans="1:18" x14ac:dyDescent="0.25">
      <c r="A19" s="8">
        <v>45201</v>
      </c>
      <c r="B19" s="7">
        <v>1</v>
      </c>
      <c r="C19" s="7">
        <v>40.142857142857146</v>
      </c>
      <c r="F19" s="8">
        <v>45201</v>
      </c>
      <c r="G19" s="7">
        <v>39.285714285714285</v>
      </c>
      <c r="H19" s="7">
        <v>1.8571428571428572</v>
      </c>
      <c r="K19" s="8">
        <v>45201</v>
      </c>
      <c r="L19" s="7">
        <v>39</v>
      </c>
      <c r="M19" s="7">
        <v>2.1428571428571428</v>
      </c>
      <c r="P19" s="8">
        <v>45201</v>
      </c>
      <c r="Q19" s="7">
        <v>22.714285714285715</v>
      </c>
      <c r="R19" s="7">
        <v>18.428571428571427</v>
      </c>
    </row>
    <row r="20" spans="1:18" x14ac:dyDescent="0.25">
      <c r="A20" s="8">
        <v>45208</v>
      </c>
      <c r="B20" s="7">
        <v>2.4285714285714284</v>
      </c>
      <c r="C20" s="7">
        <v>40.428571428571431</v>
      </c>
      <c r="F20" s="8">
        <v>45208</v>
      </c>
      <c r="G20" s="7">
        <v>40.571428571428577</v>
      </c>
      <c r="H20" s="7">
        <v>2.2857142857142856</v>
      </c>
      <c r="K20" s="8">
        <v>45208</v>
      </c>
      <c r="L20" s="7">
        <v>40.857142857142854</v>
      </c>
      <c r="M20" s="7">
        <v>2</v>
      </c>
      <c r="P20" s="8">
        <v>45208</v>
      </c>
      <c r="Q20" s="7">
        <v>21.714285714285715</v>
      </c>
      <c r="R20" s="7">
        <v>21.142857142857142</v>
      </c>
    </row>
    <row r="21" spans="1:18" x14ac:dyDescent="0.25">
      <c r="A21" s="8">
        <v>45215</v>
      </c>
      <c r="B21" s="7">
        <v>1.7142857142857142</v>
      </c>
      <c r="C21" s="7">
        <v>42.571428571428569</v>
      </c>
      <c r="F21" s="8">
        <v>45215</v>
      </c>
      <c r="G21" s="7">
        <v>40.857142857142861</v>
      </c>
      <c r="H21" s="7">
        <v>3.4285714285714284</v>
      </c>
      <c r="K21" s="8">
        <v>45215</v>
      </c>
      <c r="L21" s="7">
        <v>42.285714285714285</v>
      </c>
      <c r="M21" s="7">
        <v>2</v>
      </c>
      <c r="P21" s="8">
        <v>45215</v>
      </c>
      <c r="Q21" s="7">
        <v>18.428571428571427</v>
      </c>
      <c r="R21" s="7">
        <v>25.857142857142858</v>
      </c>
    </row>
    <row r="22" spans="1:18" x14ac:dyDescent="0.25">
      <c r="A22" s="8">
        <v>45222</v>
      </c>
      <c r="B22" s="7">
        <v>1.8571428571428572</v>
      </c>
      <c r="C22" s="7">
        <v>37.571428571428569</v>
      </c>
      <c r="F22" s="8">
        <v>45222</v>
      </c>
      <c r="G22" s="7">
        <v>36.428571428571423</v>
      </c>
      <c r="H22" s="7">
        <v>3</v>
      </c>
      <c r="K22" s="8">
        <v>45222</v>
      </c>
      <c r="L22" s="7">
        <v>38</v>
      </c>
      <c r="M22" s="7">
        <v>1.4285714285714286</v>
      </c>
      <c r="P22" s="8">
        <v>45222</v>
      </c>
      <c r="Q22" s="7">
        <v>16.428571428571427</v>
      </c>
      <c r="R22" s="7">
        <v>23</v>
      </c>
    </row>
    <row r="23" spans="1:18" x14ac:dyDescent="0.25">
      <c r="A23" s="8">
        <v>45229</v>
      </c>
      <c r="B23" s="7">
        <v>3.2857142857142856</v>
      </c>
      <c r="C23" s="7">
        <v>39.571428571428569</v>
      </c>
      <c r="F23" s="8">
        <v>45229</v>
      </c>
      <c r="G23" s="7">
        <v>38.142857142857139</v>
      </c>
      <c r="H23" s="7">
        <v>4.7142857142857144</v>
      </c>
      <c r="K23" s="8">
        <v>45229</v>
      </c>
      <c r="L23" s="7">
        <v>41.857142857142854</v>
      </c>
      <c r="M23" s="7">
        <v>1</v>
      </c>
      <c r="P23" s="8">
        <v>45229</v>
      </c>
      <c r="Q23" s="7">
        <v>19.857142857142858</v>
      </c>
      <c r="R23" s="7">
        <v>23</v>
      </c>
    </row>
    <row r="24" spans="1:18" x14ac:dyDescent="0.25">
      <c r="A24" s="8">
        <v>45236</v>
      </c>
      <c r="B24" s="7">
        <v>3.5714285714285716</v>
      </c>
      <c r="C24" s="7">
        <v>38</v>
      </c>
      <c r="D24" s="16"/>
      <c r="E24" s="16"/>
      <c r="F24" s="8">
        <v>45236</v>
      </c>
      <c r="G24" s="7">
        <v>38.285714285714285</v>
      </c>
      <c r="H24" s="7">
        <v>3.2857142857142856</v>
      </c>
      <c r="I24" s="16"/>
      <c r="J24" s="16"/>
      <c r="K24" s="8">
        <v>45236</v>
      </c>
      <c r="L24" s="7">
        <v>40.571428571428569</v>
      </c>
      <c r="M24" s="7">
        <v>1</v>
      </c>
      <c r="N24" s="16"/>
      <c r="O24" s="16"/>
      <c r="P24" s="8">
        <v>45236</v>
      </c>
      <c r="Q24" s="7">
        <v>16.428571428571431</v>
      </c>
      <c r="R24" s="7">
        <v>25.142857142857142</v>
      </c>
    </row>
    <row r="25" spans="1:18" x14ac:dyDescent="0.25">
      <c r="A25" s="8">
        <v>45243</v>
      </c>
      <c r="B25" s="7">
        <v>2.5714285714285716</v>
      </c>
      <c r="C25" s="7">
        <v>40.857142857142854</v>
      </c>
      <c r="F25" s="8">
        <v>45243</v>
      </c>
      <c r="G25" s="7">
        <v>41.142857142857139</v>
      </c>
      <c r="H25" s="7">
        <v>2.2857142857142856</v>
      </c>
      <c r="K25" s="8">
        <v>45243</v>
      </c>
      <c r="L25" s="7">
        <v>42.428571428571431</v>
      </c>
      <c r="M25" s="7">
        <v>1</v>
      </c>
      <c r="P25" s="8">
        <v>45243</v>
      </c>
      <c r="Q25" s="7">
        <v>17.428571428571427</v>
      </c>
      <c r="R25" s="7">
        <v>26</v>
      </c>
    </row>
    <row r="26" spans="1:18" x14ac:dyDescent="0.25">
      <c r="A26" s="8">
        <v>45250</v>
      </c>
      <c r="B26" s="7">
        <v>2.1428571428571428</v>
      </c>
      <c r="C26" s="7">
        <v>40</v>
      </c>
      <c r="F26" s="8">
        <v>45250</v>
      </c>
      <c r="G26" s="7">
        <v>39.285714285714285</v>
      </c>
      <c r="H26" s="7">
        <v>2.8571428571428572</v>
      </c>
      <c r="K26" s="8">
        <v>45250</v>
      </c>
      <c r="L26" s="7">
        <v>41</v>
      </c>
      <c r="M26" s="7">
        <v>1.1428571428571428</v>
      </c>
      <c r="P26" s="8">
        <v>45250</v>
      </c>
      <c r="Q26" s="7">
        <v>17.571428571428569</v>
      </c>
      <c r="R26" s="7">
        <v>24.571428571428573</v>
      </c>
    </row>
    <row r="27" spans="1:18" x14ac:dyDescent="0.25">
      <c r="A27" s="8">
        <v>45257</v>
      </c>
      <c r="B27" s="7">
        <v>3.4285714285714284</v>
      </c>
      <c r="C27" s="7">
        <v>44</v>
      </c>
      <c r="F27" s="8">
        <v>45257</v>
      </c>
      <c r="G27" s="7">
        <v>42.571428571428577</v>
      </c>
      <c r="H27" s="7">
        <v>4.8571428571428568</v>
      </c>
      <c r="K27" s="8">
        <v>45257</v>
      </c>
      <c r="L27" s="7">
        <v>46.142857142857146</v>
      </c>
      <c r="M27" s="7">
        <v>1.2857142857142858</v>
      </c>
      <c r="P27" s="8">
        <v>45257</v>
      </c>
      <c r="Q27" s="7">
        <v>21.428571428571431</v>
      </c>
      <c r="R27" s="7">
        <v>25.571428571428573</v>
      </c>
    </row>
    <row r="28" spans="1:18" x14ac:dyDescent="0.25">
      <c r="A28" s="8">
        <v>45264</v>
      </c>
      <c r="B28" s="7">
        <v>2.7142857142857144</v>
      </c>
      <c r="C28" s="7">
        <v>44.714285714285715</v>
      </c>
      <c r="F28" s="8">
        <v>45264</v>
      </c>
      <c r="G28" s="7">
        <v>42.857142857142861</v>
      </c>
      <c r="H28" s="7">
        <v>4.5714285714285712</v>
      </c>
      <c r="K28" s="8">
        <v>45264</v>
      </c>
      <c r="L28" s="7">
        <v>46</v>
      </c>
      <c r="M28" s="7">
        <v>1.4285714285714286</v>
      </c>
      <c r="P28" s="8">
        <v>45264</v>
      </c>
      <c r="Q28" s="7">
        <v>21.857142857142858</v>
      </c>
      <c r="R28" s="7">
        <v>25.428571428571427</v>
      </c>
    </row>
    <row r="29" spans="1:18" x14ac:dyDescent="0.25">
      <c r="A29" s="8">
        <v>45271</v>
      </c>
      <c r="B29" s="7">
        <v>2.1428571428571428</v>
      </c>
      <c r="C29" s="7">
        <v>45.428571428571431</v>
      </c>
      <c r="F29" s="8">
        <v>45271</v>
      </c>
      <c r="G29" s="7">
        <v>43.285714285714292</v>
      </c>
      <c r="H29" s="7">
        <v>4.2857142857142856</v>
      </c>
      <c r="K29" s="8">
        <v>45271</v>
      </c>
      <c r="L29" s="7">
        <v>46</v>
      </c>
      <c r="M29" s="7">
        <v>1.5714285714285714</v>
      </c>
      <c r="P29" s="8">
        <v>45271</v>
      </c>
      <c r="Q29" s="7">
        <v>21.428571428571427</v>
      </c>
      <c r="R29" s="7">
        <v>26.142857142857142</v>
      </c>
    </row>
    <row r="30" spans="1:18" x14ac:dyDescent="0.25">
      <c r="A30" s="8">
        <v>45278</v>
      </c>
      <c r="B30" s="7">
        <v>2</v>
      </c>
      <c r="C30" s="7">
        <v>37.857142857142854</v>
      </c>
      <c r="F30" s="8">
        <v>45278</v>
      </c>
      <c r="G30" s="7">
        <v>36.428571428571431</v>
      </c>
      <c r="H30" s="7">
        <v>3.4285714285714288</v>
      </c>
      <c r="K30" s="8">
        <v>45278</v>
      </c>
      <c r="L30" s="7">
        <v>38.571428571428569</v>
      </c>
      <c r="M30" s="7">
        <v>1.2857142857142858</v>
      </c>
      <c r="P30" s="8">
        <v>45278</v>
      </c>
      <c r="Q30" s="7">
        <v>16</v>
      </c>
      <c r="R30" s="7">
        <v>23.714285714285715</v>
      </c>
    </row>
    <row r="31" spans="1:18" x14ac:dyDescent="0.25">
      <c r="A31" s="8">
        <v>45285</v>
      </c>
      <c r="B31" s="7">
        <v>1.5714285714285714</v>
      </c>
      <c r="C31" s="7">
        <v>35.428571428571431</v>
      </c>
      <c r="F31" s="8">
        <v>45285</v>
      </c>
      <c r="G31" s="7">
        <v>34.714285714285715</v>
      </c>
      <c r="H31" s="7">
        <v>2.2857142857142856</v>
      </c>
      <c r="K31" s="8">
        <v>45285</v>
      </c>
      <c r="L31" s="7">
        <v>35.857142857142854</v>
      </c>
      <c r="M31" s="7">
        <v>1.1428571428571428</v>
      </c>
      <c r="P31" s="8">
        <v>45285</v>
      </c>
      <c r="Q31" s="7">
        <v>12.285714285714285</v>
      </c>
      <c r="R31" s="7">
        <v>24</v>
      </c>
    </row>
    <row r="32" spans="1:18" x14ac:dyDescent="0.25">
      <c r="A32" s="8">
        <v>45292</v>
      </c>
      <c r="B32" s="7">
        <v>1.8571428571428572</v>
      </c>
      <c r="C32" s="7">
        <v>34.714285714285715</v>
      </c>
      <c r="F32" s="8">
        <v>45292</v>
      </c>
      <c r="G32" s="7">
        <v>34</v>
      </c>
      <c r="H32" s="7">
        <v>2.5714285714285716</v>
      </c>
      <c r="K32" s="8">
        <v>45292</v>
      </c>
      <c r="L32" s="7">
        <v>35.285714285714285</v>
      </c>
      <c r="M32" s="7">
        <v>1.2857142857142858</v>
      </c>
      <c r="P32" s="8">
        <v>45292</v>
      </c>
      <c r="Q32" s="7">
        <v>12.714285714285714</v>
      </c>
      <c r="R32" s="7">
        <v>23.142857142857142</v>
      </c>
    </row>
    <row r="33" spans="1:18" x14ac:dyDescent="0.25">
      <c r="A33" s="8">
        <v>45299</v>
      </c>
      <c r="B33" s="7">
        <v>3.5714285714285716</v>
      </c>
      <c r="C33" s="7">
        <v>35.857142857142854</v>
      </c>
      <c r="F33" s="8">
        <v>45299</v>
      </c>
      <c r="G33" s="7">
        <v>37.285714285714285</v>
      </c>
      <c r="H33" s="7">
        <v>2.1428571428571428</v>
      </c>
      <c r="K33" s="8">
        <v>45299</v>
      </c>
      <c r="L33" s="7">
        <v>37.142857142857146</v>
      </c>
      <c r="M33" s="7">
        <v>2.2857142857142856</v>
      </c>
      <c r="P33" s="8">
        <v>45299</v>
      </c>
      <c r="Q33" s="7">
        <v>16.142857142857142</v>
      </c>
      <c r="R33" s="7">
        <v>22.857142857142858</v>
      </c>
    </row>
    <row r="34" spans="1:18" x14ac:dyDescent="0.25">
      <c r="A34" s="8">
        <v>45306</v>
      </c>
      <c r="B34" s="7">
        <v>4</v>
      </c>
      <c r="C34" s="7">
        <v>43.714285714285715</v>
      </c>
      <c r="F34" s="8">
        <v>45306</v>
      </c>
      <c r="G34" s="7">
        <v>45.285714285714285</v>
      </c>
      <c r="H34" s="7">
        <v>2.4285714285714284</v>
      </c>
      <c r="K34" s="8">
        <v>45306</v>
      </c>
      <c r="L34" s="7">
        <v>43</v>
      </c>
      <c r="M34" s="7">
        <v>4.7142857142857144</v>
      </c>
      <c r="P34" s="8">
        <v>45306</v>
      </c>
      <c r="Q34" s="7">
        <v>24.714285714285715</v>
      </c>
      <c r="R34" s="7">
        <v>22.714285714285715</v>
      </c>
    </row>
    <row r="35" spans="1:18" x14ac:dyDescent="0.25">
      <c r="A35" s="8">
        <v>45313</v>
      </c>
      <c r="B35" s="7">
        <v>4.1428571428571432</v>
      </c>
      <c r="C35" s="7">
        <v>40.714285714285715</v>
      </c>
      <c r="F35" s="8">
        <v>45313</v>
      </c>
      <c r="G35" s="7">
        <v>42</v>
      </c>
      <c r="H35" s="7">
        <v>2.8571428571428572</v>
      </c>
      <c r="K35" s="8">
        <v>45313</v>
      </c>
      <c r="L35" s="7">
        <v>40.857142857142854</v>
      </c>
      <c r="M35" s="7">
        <v>4</v>
      </c>
      <c r="P35" s="8">
        <v>45313</v>
      </c>
      <c r="Q35" s="7">
        <v>23.571428571428573</v>
      </c>
      <c r="R35" s="7">
        <v>20.857142857142854</v>
      </c>
    </row>
    <row r="36" spans="1:18" x14ac:dyDescent="0.25">
      <c r="A36" s="8">
        <v>45320</v>
      </c>
      <c r="B36" s="7">
        <v>3.2857142857142856</v>
      </c>
      <c r="C36" s="7">
        <v>41.285714285714285</v>
      </c>
      <c r="F36" s="8">
        <v>45320</v>
      </c>
      <c r="G36" s="7">
        <v>42.142857142857146</v>
      </c>
      <c r="H36" s="7">
        <v>2.4285714285714284</v>
      </c>
      <c r="K36" s="8">
        <v>45320</v>
      </c>
      <c r="L36" s="7">
        <v>40.571428571428569</v>
      </c>
      <c r="M36" s="7">
        <v>4</v>
      </c>
      <c r="P36" s="8">
        <v>45320</v>
      </c>
      <c r="Q36" s="7">
        <v>23.285714285714285</v>
      </c>
      <c r="R36" s="7">
        <v>20.714285714285715</v>
      </c>
    </row>
    <row r="37" spans="1:18" x14ac:dyDescent="0.25">
      <c r="A37" s="8">
        <v>45327</v>
      </c>
      <c r="B37" s="7">
        <v>1.5714285714285714</v>
      </c>
      <c r="C37" s="7">
        <v>40.714285714285715</v>
      </c>
      <c r="F37" s="8">
        <v>45327</v>
      </c>
      <c r="G37" s="7">
        <v>40.285714285714285</v>
      </c>
      <c r="H37" s="7">
        <v>2</v>
      </c>
      <c r="K37" s="8">
        <v>45327</v>
      </c>
      <c r="L37" s="7">
        <v>39</v>
      </c>
      <c r="M37" s="7">
        <v>3.2857142857142856</v>
      </c>
      <c r="P37" s="8">
        <v>45327</v>
      </c>
      <c r="Q37" s="7">
        <v>20.428571428571427</v>
      </c>
      <c r="R37" s="7">
        <v>21.714285714285715</v>
      </c>
    </row>
    <row r="38" spans="1:18" x14ac:dyDescent="0.25">
      <c r="A38" s="8">
        <v>45334</v>
      </c>
      <c r="B38" s="7">
        <v>2.8571428571428572</v>
      </c>
      <c r="C38" s="7">
        <v>37.142857142857146</v>
      </c>
      <c r="F38" s="8">
        <v>45334</v>
      </c>
      <c r="G38" s="7">
        <v>37.714285714285715</v>
      </c>
      <c r="H38" s="7">
        <v>2.2857142857142856</v>
      </c>
      <c r="K38" s="8">
        <v>45334</v>
      </c>
      <c r="L38" s="7">
        <v>37.428571428571431</v>
      </c>
      <c r="M38" s="7">
        <v>2.5714285714285716</v>
      </c>
      <c r="P38" s="8">
        <v>45334</v>
      </c>
      <c r="Q38" s="7">
        <v>20.285714285714285</v>
      </c>
      <c r="R38" s="7">
        <v>19.714285714285715</v>
      </c>
    </row>
    <row r="39" spans="1:18" x14ac:dyDescent="0.25">
      <c r="A39" s="8">
        <v>45341</v>
      </c>
      <c r="B39" s="7">
        <v>2.5714285714285716</v>
      </c>
      <c r="C39" s="7">
        <v>36.857142857142854</v>
      </c>
      <c r="F39" s="8">
        <v>45341</v>
      </c>
      <c r="G39" s="7">
        <v>37.857142857142854</v>
      </c>
      <c r="H39" s="7">
        <v>1.5714285714285714</v>
      </c>
      <c r="K39" s="8">
        <v>45341</v>
      </c>
      <c r="L39" s="7">
        <v>37.428571428571431</v>
      </c>
      <c r="M39" s="7">
        <v>2</v>
      </c>
      <c r="P39" s="8">
        <v>45341</v>
      </c>
      <c r="Q39" s="7">
        <v>20.571428571428573</v>
      </c>
      <c r="R39" s="7">
        <v>18.571428571428573</v>
      </c>
    </row>
    <row r="40" spans="1:18" x14ac:dyDescent="0.25">
      <c r="A40" s="8">
        <v>45348</v>
      </c>
      <c r="B40" s="7">
        <v>2.7142857142857144</v>
      </c>
      <c r="C40" s="7">
        <v>31</v>
      </c>
      <c r="F40" s="8">
        <v>45348</v>
      </c>
      <c r="G40" s="7">
        <v>32.285714285714285</v>
      </c>
      <c r="H40" s="7">
        <v>1.4285714285714286</v>
      </c>
      <c r="K40" s="8">
        <v>45348</v>
      </c>
      <c r="L40" s="7">
        <v>30.857142857142858</v>
      </c>
      <c r="M40" s="7">
        <v>2.8571428571428572</v>
      </c>
      <c r="P40" s="8">
        <v>45348</v>
      </c>
      <c r="Q40" s="7">
        <v>17.857142857142858</v>
      </c>
      <c r="R40" s="7">
        <v>15.714285714285714</v>
      </c>
    </row>
    <row r="41" spans="1:18" x14ac:dyDescent="0.25">
      <c r="A41" s="8">
        <v>45355</v>
      </c>
      <c r="B41" s="7">
        <v>1.5714285714285714</v>
      </c>
      <c r="C41" s="7">
        <v>28.714285714285715</v>
      </c>
      <c r="F41" s="8">
        <v>45355</v>
      </c>
      <c r="G41" s="7">
        <v>28.428571428571427</v>
      </c>
      <c r="H41" s="7">
        <v>1.8571428571428572</v>
      </c>
      <c r="K41" s="8">
        <v>45355</v>
      </c>
      <c r="L41" s="7">
        <v>28.714285714285715</v>
      </c>
      <c r="M41" s="7">
        <v>1.5714285714285714</v>
      </c>
      <c r="P41" s="8">
        <v>45355</v>
      </c>
      <c r="Q41" s="7">
        <v>15.428571428571429</v>
      </c>
      <c r="R41" s="7">
        <v>14.857142857142858</v>
      </c>
    </row>
    <row r="42" spans="1:18" x14ac:dyDescent="0.25">
      <c r="A42" s="8">
        <v>45362</v>
      </c>
      <c r="B42" s="7">
        <v>1.2857142857142858</v>
      </c>
      <c r="C42" s="7">
        <v>32.857142857142854</v>
      </c>
      <c r="F42" s="8">
        <v>45362</v>
      </c>
      <c r="G42" s="7">
        <v>31.714285714285715</v>
      </c>
      <c r="H42" s="7">
        <v>2.4285714285714284</v>
      </c>
      <c r="K42" s="8">
        <v>45362</v>
      </c>
      <c r="L42" s="7">
        <v>33.142857142857146</v>
      </c>
      <c r="M42" s="7">
        <v>1</v>
      </c>
      <c r="P42" s="8">
        <v>45362</v>
      </c>
      <c r="Q42" s="7">
        <v>18.142857142857142</v>
      </c>
      <c r="R42" s="7">
        <v>15.857142857142858</v>
      </c>
    </row>
    <row r="43" spans="1:18" x14ac:dyDescent="0.25">
      <c r="A43" s="8">
        <v>45369</v>
      </c>
      <c r="B43" s="7">
        <v>3</v>
      </c>
      <c r="C43" s="7">
        <v>32.857142857142854</v>
      </c>
      <c r="F43" s="8">
        <v>45369</v>
      </c>
      <c r="G43" s="7">
        <v>32</v>
      </c>
      <c r="H43" s="7">
        <v>3.8571428571428572</v>
      </c>
      <c r="K43" s="8">
        <v>45369</v>
      </c>
      <c r="L43" s="7">
        <v>33.285714285714285</v>
      </c>
      <c r="M43" s="7">
        <v>2.5714285714285716</v>
      </c>
      <c r="P43" s="8">
        <v>45369</v>
      </c>
      <c r="Q43" s="7">
        <v>18.714285714285715</v>
      </c>
      <c r="R43" s="7">
        <v>16.857142857142858</v>
      </c>
    </row>
    <row r="44" spans="1:18" x14ac:dyDescent="0.25">
      <c r="A44" s="8">
        <v>45376</v>
      </c>
      <c r="B44" s="7">
        <v>3.1428571428571428</v>
      </c>
      <c r="C44" s="7">
        <v>31.857142857142858</v>
      </c>
      <c r="F44" s="8">
        <v>45376</v>
      </c>
      <c r="G44" s="7">
        <v>29.714285714285715</v>
      </c>
      <c r="H44" s="7">
        <v>5.2857142857142856</v>
      </c>
      <c r="K44" s="8">
        <v>45376</v>
      </c>
      <c r="L44" s="7">
        <v>31.857142857142858</v>
      </c>
      <c r="M44" s="7">
        <v>3.1428571428571428</v>
      </c>
      <c r="P44" s="8">
        <v>45376</v>
      </c>
      <c r="Q44" s="7">
        <v>18.142857142857142</v>
      </c>
      <c r="R44" s="7">
        <v>16.714285714285715</v>
      </c>
    </row>
    <row r="45" spans="1:18" x14ac:dyDescent="0.25">
      <c r="A45" s="8">
        <v>45383</v>
      </c>
      <c r="B45" s="7">
        <v>3</v>
      </c>
      <c r="C45" s="7">
        <v>43.571428571428569</v>
      </c>
      <c r="F45" s="8">
        <v>45383</v>
      </c>
      <c r="G45" s="7">
        <v>42</v>
      </c>
      <c r="H45" s="7">
        <v>4.5714285714285712</v>
      </c>
      <c r="K45" s="8">
        <v>45383</v>
      </c>
      <c r="L45" s="7">
        <v>44.571428571428569</v>
      </c>
      <c r="M45" s="7">
        <v>2</v>
      </c>
      <c r="P45" s="8">
        <v>45383</v>
      </c>
      <c r="Q45" s="7">
        <v>25.714285714285715</v>
      </c>
      <c r="R45" s="7">
        <v>20</v>
      </c>
    </row>
    <row r="46" spans="1:18" x14ac:dyDescent="0.25">
      <c r="A46" s="8">
        <v>45390</v>
      </c>
      <c r="B46" s="7">
        <v>3.7142857142857144</v>
      </c>
      <c r="C46" s="7">
        <v>41.714285714285715</v>
      </c>
      <c r="F46" s="8">
        <v>45390</v>
      </c>
      <c r="G46" s="7">
        <v>41.857142857142854</v>
      </c>
      <c r="H46" s="7">
        <v>3.5714285714285716</v>
      </c>
      <c r="K46" s="8">
        <v>45390</v>
      </c>
      <c r="L46" s="7">
        <v>43.142857142857146</v>
      </c>
      <c r="M46" s="7">
        <v>2.2857142857142856</v>
      </c>
      <c r="P46" s="8">
        <v>45390</v>
      </c>
      <c r="Q46" s="7">
        <v>26.285714285714285</v>
      </c>
      <c r="R46" s="7">
        <v>19.142857142857142</v>
      </c>
    </row>
    <row r="47" spans="1:18" x14ac:dyDescent="0.25">
      <c r="A47" s="8">
        <v>45397</v>
      </c>
      <c r="B47" s="7">
        <v>3</v>
      </c>
      <c r="C47" s="7">
        <v>37.571428571428569</v>
      </c>
      <c r="F47" s="8">
        <v>45397</v>
      </c>
      <c r="G47" s="7">
        <v>37.857142857142854</v>
      </c>
      <c r="H47" s="7">
        <v>2.7142857142857144</v>
      </c>
      <c r="K47" s="8">
        <v>45397</v>
      </c>
      <c r="L47" s="7">
        <v>38.571428571428569</v>
      </c>
      <c r="M47" s="7">
        <v>2</v>
      </c>
      <c r="P47" s="8">
        <v>45397</v>
      </c>
      <c r="Q47" s="7">
        <v>21.714285714285715</v>
      </c>
      <c r="R47" s="7">
        <v>18.714285714285715</v>
      </c>
    </row>
    <row r="48" spans="1:18" x14ac:dyDescent="0.25">
      <c r="A48" s="8">
        <v>45404</v>
      </c>
      <c r="B48" s="7">
        <v>4</v>
      </c>
      <c r="C48" s="7">
        <v>31.857142857142858</v>
      </c>
      <c r="F48" s="8">
        <v>45404</v>
      </c>
      <c r="G48" s="7">
        <v>32.857142857142854</v>
      </c>
      <c r="H48" s="7">
        <v>3</v>
      </c>
      <c r="K48" s="8">
        <v>45404</v>
      </c>
      <c r="L48" s="7">
        <v>33.285714285714285</v>
      </c>
      <c r="M48" s="7">
        <v>2.5714285714285716</v>
      </c>
      <c r="P48" s="8">
        <v>45404</v>
      </c>
      <c r="Q48" s="7">
        <v>19.285714285714285</v>
      </c>
      <c r="R48" s="7">
        <v>16.428571428571427</v>
      </c>
    </row>
    <row r="49" spans="1:18" x14ac:dyDescent="0.25">
      <c r="A49" s="8">
        <v>45411</v>
      </c>
      <c r="B49" s="7">
        <v>3.2857142857142856</v>
      </c>
      <c r="C49" s="7">
        <v>31</v>
      </c>
      <c r="F49" s="8">
        <v>45411</v>
      </c>
      <c r="G49" s="7">
        <v>32.571428571428569</v>
      </c>
      <c r="H49" s="7">
        <v>1.7142857142857142</v>
      </c>
      <c r="K49" s="8">
        <v>45411</v>
      </c>
      <c r="L49" s="7">
        <v>31.571428571428573</v>
      </c>
      <c r="M49" s="7">
        <v>2.7142857142857144</v>
      </c>
      <c r="P49" s="8">
        <v>45411</v>
      </c>
      <c r="Q49" s="7">
        <v>19.857142857142858</v>
      </c>
      <c r="R49" s="7">
        <v>14.285714285714286</v>
      </c>
    </row>
    <row r="50" spans="1:18" x14ac:dyDescent="0.25">
      <c r="A50" s="8">
        <v>45418</v>
      </c>
      <c r="B50" s="7">
        <v>2.8571428571428572</v>
      </c>
      <c r="C50" s="7">
        <v>29.285714285714285</v>
      </c>
      <c r="F50" s="8">
        <v>45418</v>
      </c>
      <c r="G50" s="7">
        <v>31.285714285714285</v>
      </c>
      <c r="H50" s="7">
        <v>0.8571428571428571</v>
      </c>
      <c r="K50" s="8">
        <v>45418</v>
      </c>
      <c r="L50" s="7">
        <v>30.142857142857142</v>
      </c>
      <c r="M50" s="7">
        <v>2</v>
      </c>
      <c r="P50" s="8">
        <v>45418</v>
      </c>
      <c r="Q50" s="7">
        <v>18.571428571428573</v>
      </c>
      <c r="R50" s="7">
        <v>13.571428571428571</v>
      </c>
    </row>
    <row r="51" spans="1:18" x14ac:dyDescent="0.25">
      <c r="A51" s="8">
        <v>45425</v>
      </c>
      <c r="B51" s="7">
        <v>4.1428571428571432</v>
      </c>
      <c r="C51" s="7">
        <v>27.857142857142858</v>
      </c>
      <c r="F51" s="8">
        <v>45425</v>
      </c>
      <c r="G51" s="7">
        <v>31.571428571428573</v>
      </c>
      <c r="H51" s="7">
        <v>0.42857142857142855</v>
      </c>
      <c r="K51" s="8">
        <v>45425</v>
      </c>
      <c r="L51" s="7">
        <v>30.857142857142858</v>
      </c>
      <c r="M51" s="7">
        <v>1.1428571428571428</v>
      </c>
      <c r="P51" s="8">
        <v>45425</v>
      </c>
      <c r="Q51" s="7">
        <v>15</v>
      </c>
      <c r="R51" s="7">
        <v>16.714285714285715</v>
      </c>
    </row>
    <row r="52" spans="1:18" x14ac:dyDescent="0.25">
      <c r="A52" s="8">
        <v>45432</v>
      </c>
      <c r="B52" s="7">
        <v>5.7142857142857144</v>
      </c>
      <c r="C52" s="7">
        <v>26.285714285714285</v>
      </c>
      <c r="F52" s="8">
        <v>45432</v>
      </c>
      <c r="G52" s="7">
        <v>31.142857142857142</v>
      </c>
      <c r="H52" s="7">
        <v>0.8571428571428571</v>
      </c>
      <c r="K52" s="8">
        <v>45432</v>
      </c>
      <c r="L52" s="7">
        <v>31</v>
      </c>
      <c r="M52" s="7">
        <v>1</v>
      </c>
      <c r="P52" s="8">
        <v>45432</v>
      </c>
      <c r="Q52" s="7">
        <v>14.857142857142858</v>
      </c>
      <c r="R52" s="7">
        <v>17.142857142857142</v>
      </c>
    </row>
    <row r="53" spans="1:18" x14ac:dyDescent="0.25">
      <c r="A53" s="8">
        <v>45439</v>
      </c>
      <c r="B53" s="7">
        <v>10.8</v>
      </c>
      <c r="C53" s="7">
        <v>24.8</v>
      </c>
      <c r="F53" s="8">
        <v>45439</v>
      </c>
      <c r="G53" s="7">
        <v>34.6</v>
      </c>
      <c r="H53" s="7">
        <v>1</v>
      </c>
      <c r="K53" s="8">
        <v>45439</v>
      </c>
      <c r="L53" s="7">
        <v>34.6</v>
      </c>
      <c r="M53" s="7">
        <v>1</v>
      </c>
      <c r="P53" s="8">
        <v>45439</v>
      </c>
      <c r="Q53" s="7">
        <v>18.8</v>
      </c>
      <c r="R53" s="7">
        <v>16.8</v>
      </c>
    </row>
    <row r="54" spans="1:18" x14ac:dyDescent="0.25">
      <c r="A54" s="8">
        <v>45446</v>
      </c>
      <c r="B54" s="7">
        <v>16.142857142857142</v>
      </c>
      <c r="C54" s="7">
        <v>25.428571428571427</v>
      </c>
      <c r="F54" s="8">
        <v>45446</v>
      </c>
      <c r="G54" s="7">
        <v>41.428571428571431</v>
      </c>
      <c r="H54" s="7">
        <v>0.14285714285714285</v>
      </c>
      <c r="K54" s="8">
        <v>45446</v>
      </c>
      <c r="L54" s="7">
        <v>39.428571428571431</v>
      </c>
      <c r="M54" s="7">
        <v>2.1428571428571428</v>
      </c>
      <c r="P54" s="8">
        <v>45446</v>
      </c>
      <c r="Q54" s="7">
        <v>21.571428571428573</v>
      </c>
      <c r="R54" s="7">
        <v>19.571428571428573</v>
      </c>
    </row>
    <row r="55" spans="1:18" x14ac:dyDescent="0.25">
      <c r="A55" s="8">
        <v>45453</v>
      </c>
      <c r="B55" s="7">
        <v>16</v>
      </c>
      <c r="C55" s="7">
        <v>28.142857142857142</v>
      </c>
      <c r="F55" s="8">
        <v>45453</v>
      </c>
      <c r="G55" s="7">
        <v>43</v>
      </c>
      <c r="H55" s="7">
        <v>1.1428571428571428</v>
      </c>
      <c r="K55" s="8">
        <v>45453</v>
      </c>
      <c r="L55" s="7">
        <v>42.857142857142854</v>
      </c>
      <c r="M55" s="7">
        <v>1.2857142857142858</v>
      </c>
      <c r="P55" s="8">
        <v>45453</v>
      </c>
      <c r="Q55" s="7">
        <v>22.571428571428573</v>
      </c>
      <c r="R55" s="7">
        <v>20.857142857142858</v>
      </c>
    </row>
    <row r="56" spans="1:18" x14ac:dyDescent="0.25">
      <c r="A56" s="8">
        <v>45460</v>
      </c>
      <c r="B56" s="7">
        <v>17.428571428571427</v>
      </c>
      <c r="C56" s="7">
        <v>27.714285714285715</v>
      </c>
      <c r="F56" s="8">
        <v>45460</v>
      </c>
      <c r="G56" s="7">
        <v>42.428571428571431</v>
      </c>
      <c r="H56" s="7">
        <v>2.7142857142857144</v>
      </c>
      <c r="K56" s="8">
        <v>45460</v>
      </c>
      <c r="L56" s="7">
        <v>44.142857142857146</v>
      </c>
      <c r="M56" s="7">
        <v>1</v>
      </c>
      <c r="P56" s="8">
        <v>45460</v>
      </c>
      <c r="Q56" s="7">
        <v>23.857142857142858</v>
      </c>
      <c r="R56" s="7">
        <v>21</v>
      </c>
    </row>
    <row r="57" spans="1:18" x14ac:dyDescent="0.25">
      <c r="A57" s="8">
        <v>45467</v>
      </c>
      <c r="B57" s="7">
        <v>16.571428571428573</v>
      </c>
      <c r="C57" s="7">
        <v>28</v>
      </c>
      <c r="F57" s="8">
        <v>45467</v>
      </c>
      <c r="G57" s="7">
        <v>40.142857142857146</v>
      </c>
      <c r="H57" s="7">
        <v>4.4285714285714288</v>
      </c>
      <c r="K57" s="8">
        <v>45467</v>
      </c>
      <c r="L57" s="7">
        <v>43.428571428571431</v>
      </c>
      <c r="M57" s="7">
        <v>1.1428571428571428</v>
      </c>
      <c r="P57" s="8">
        <v>45467</v>
      </c>
      <c r="Q57" s="7">
        <v>22.285714285714285</v>
      </c>
      <c r="R57" s="7">
        <v>22.285714285714285</v>
      </c>
    </row>
    <row r="58" spans="1:18" x14ac:dyDescent="0.25">
      <c r="A58" s="8">
        <v>45474</v>
      </c>
      <c r="B58" s="7">
        <v>16.428571428571427</v>
      </c>
      <c r="C58" s="7">
        <v>26.142857142857142</v>
      </c>
      <c r="D58" s="7"/>
      <c r="E58" s="7"/>
      <c r="F58" s="8">
        <v>45474</v>
      </c>
      <c r="G58" s="7">
        <v>39</v>
      </c>
      <c r="H58" s="7">
        <v>3.5714285714285716</v>
      </c>
      <c r="I58" s="7"/>
      <c r="J58" s="7"/>
      <c r="K58" s="8">
        <v>45474</v>
      </c>
      <c r="L58" s="7">
        <v>40.857142857142854</v>
      </c>
      <c r="M58" s="7">
        <v>1.7142857142857142</v>
      </c>
      <c r="N58" s="7"/>
      <c r="O58" s="7"/>
      <c r="P58" s="8">
        <v>45474</v>
      </c>
      <c r="Q58" s="7">
        <v>20.285714285714285</v>
      </c>
      <c r="R58" s="7">
        <v>21.714285714285715</v>
      </c>
    </row>
    <row r="59" spans="1:18" x14ac:dyDescent="0.25">
      <c r="A59" s="8">
        <v>45481</v>
      </c>
      <c r="B59" s="7">
        <v>14.142857142857142</v>
      </c>
      <c r="C59" s="7">
        <v>31.142857142857142</v>
      </c>
      <c r="F59" s="8">
        <v>45481</v>
      </c>
      <c r="G59" s="7">
        <v>40.571428571428569</v>
      </c>
      <c r="H59" s="7">
        <v>4.7142857142857144</v>
      </c>
      <c r="K59" s="8">
        <v>45481</v>
      </c>
      <c r="L59" s="7">
        <v>43.571428571428569</v>
      </c>
      <c r="M59" s="7">
        <v>1.7142857142857142</v>
      </c>
      <c r="P59" s="8">
        <v>45481</v>
      </c>
      <c r="Q59" s="7">
        <v>25.428571428571427</v>
      </c>
      <c r="R59" s="7">
        <v>19.714285714285715</v>
      </c>
    </row>
    <row r="60" spans="1:18" x14ac:dyDescent="0.25">
      <c r="A60" s="8">
        <v>45488</v>
      </c>
      <c r="B60" s="7">
        <v>14.428571428571429</v>
      </c>
      <c r="C60" s="7">
        <v>23.142857142857142</v>
      </c>
      <c r="F60" s="8">
        <v>45488</v>
      </c>
      <c r="G60" s="7">
        <v>35.142857142857146</v>
      </c>
      <c r="H60" s="7">
        <v>2.4285714285714284</v>
      </c>
      <c r="K60" s="8">
        <v>45488</v>
      </c>
      <c r="L60" s="7">
        <v>36.571428571428569</v>
      </c>
      <c r="M60" s="7">
        <v>1</v>
      </c>
      <c r="P60" s="8">
        <v>45488</v>
      </c>
      <c r="Q60" s="7">
        <v>21.571428571428573</v>
      </c>
      <c r="R60" s="7">
        <v>15.571428571428571</v>
      </c>
    </row>
    <row r="61" spans="1:18" x14ac:dyDescent="0.25">
      <c r="A61" s="8">
        <v>45495</v>
      </c>
      <c r="B61" s="7">
        <v>13.857142857142858</v>
      </c>
      <c r="C61" s="7">
        <v>14.428571428571429</v>
      </c>
      <c r="F61" s="8">
        <v>45495</v>
      </c>
      <c r="G61" s="7">
        <v>25.857142857142858</v>
      </c>
      <c r="H61" s="7">
        <v>2.4285714285714284</v>
      </c>
      <c r="K61" s="8">
        <v>45495</v>
      </c>
      <c r="L61" s="7">
        <v>28</v>
      </c>
      <c r="M61" s="7">
        <v>0.2857142857142857</v>
      </c>
      <c r="P61" s="8">
        <v>45495</v>
      </c>
      <c r="Q61" s="7">
        <v>14.142857142857142</v>
      </c>
      <c r="R61" s="7">
        <v>14.142857142857142</v>
      </c>
    </row>
    <row r="62" spans="1:18" x14ac:dyDescent="0.25">
      <c r="A62" s="8">
        <v>45502</v>
      </c>
      <c r="B62" s="7">
        <v>10.285714285714286</v>
      </c>
      <c r="C62" s="7">
        <v>14.428571428571429</v>
      </c>
      <c r="F62" s="8">
        <v>45502</v>
      </c>
      <c r="G62" s="7">
        <v>23.857142857142858</v>
      </c>
      <c r="H62" s="7">
        <v>0.8571428571428571</v>
      </c>
      <c r="K62" s="8">
        <v>45502</v>
      </c>
      <c r="L62" s="7">
        <v>24.714285714285715</v>
      </c>
      <c r="M62" s="7">
        <v>0</v>
      </c>
      <c r="P62" s="8">
        <v>45502</v>
      </c>
      <c r="Q62" s="7">
        <v>12.142857142857142</v>
      </c>
      <c r="R62" s="7">
        <v>12.428571428571429</v>
      </c>
    </row>
    <row r="63" spans="1:18" x14ac:dyDescent="0.25">
      <c r="A63" s="8">
        <v>45509</v>
      </c>
      <c r="B63" s="7">
        <v>10.428571428571429</v>
      </c>
      <c r="C63" s="7">
        <v>19.142857142857142</v>
      </c>
      <c r="F63" s="8">
        <v>45509</v>
      </c>
      <c r="G63" s="7">
        <v>28.428571428571427</v>
      </c>
      <c r="H63" s="7">
        <v>1.1428571428571428</v>
      </c>
      <c r="K63" s="8">
        <v>45509</v>
      </c>
      <c r="L63" s="7">
        <v>29.142857142857142</v>
      </c>
      <c r="M63" s="7">
        <v>0.42857142857142855</v>
      </c>
      <c r="P63" s="8">
        <v>45509</v>
      </c>
      <c r="Q63" s="7">
        <v>15.571428571428571</v>
      </c>
      <c r="R63" s="7">
        <v>13.428571428571429</v>
      </c>
    </row>
    <row r="64" spans="1:18" x14ac:dyDescent="0.25">
      <c r="A64" s="8">
        <v>45516</v>
      </c>
      <c r="B64" s="7">
        <v>9.5714285714285712</v>
      </c>
      <c r="C64" s="7">
        <v>18.857142857142858</v>
      </c>
      <c r="F64" s="8">
        <v>45516</v>
      </c>
      <c r="G64" s="7">
        <v>27.571428571428573</v>
      </c>
      <c r="H64" s="7">
        <v>0.8571428571428571</v>
      </c>
      <c r="K64" s="8">
        <v>45516</v>
      </c>
      <c r="L64" s="7">
        <v>28.285714285714285</v>
      </c>
      <c r="M64" s="7">
        <v>0.14285714285714285</v>
      </c>
      <c r="P64" s="8">
        <v>45516</v>
      </c>
      <c r="Q64" s="7">
        <v>15.571428571428571</v>
      </c>
      <c r="R64" s="7">
        <v>12.571428571428571</v>
      </c>
    </row>
    <row r="65" spans="1:18" x14ac:dyDescent="0.25">
      <c r="A65" s="8">
        <v>45523</v>
      </c>
      <c r="B65" s="7">
        <v>10.285714285714286</v>
      </c>
      <c r="C65" s="7">
        <v>20</v>
      </c>
      <c r="F65" s="8">
        <v>45523</v>
      </c>
      <c r="G65" s="7">
        <v>29.857142857142858</v>
      </c>
      <c r="H65" s="7">
        <v>0.42857142857142855</v>
      </c>
      <c r="K65" s="8">
        <v>45523</v>
      </c>
      <c r="L65" s="7">
        <v>30.142857142857142</v>
      </c>
      <c r="M65" s="7">
        <v>0.14285714285714285</v>
      </c>
      <c r="P65" s="8">
        <v>45523</v>
      </c>
      <c r="Q65" s="7">
        <v>17.428571428571427</v>
      </c>
      <c r="R65" s="7">
        <v>12.285714285714286</v>
      </c>
    </row>
    <row r="66" spans="1:18" x14ac:dyDescent="0.25">
      <c r="A66" s="8">
        <v>45530</v>
      </c>
      <c r="B66" s="7">
        <v>9.2857142857142865</v>
      </c>
      <c r="C66" s="7">
        <v>19</v>
      </c>
      <c r="F66" s="8">
        <v>45530</v>
      </c>
      <c r="G66" s="7">
        <v>27.714285714285715</v>
      </c>
      <c r="H66" s="7">
        <v>0.5714285714285714</v>
      </c>
      <c r="K66" s="8">
        <v>45530</v>
      </c>
      <c r="L66" s="7">
        <v>27.714285714285715</v>
      </c>
      <c r="M66" s="7">
        <v>0.5714285714285714</v>
      </c>
      <c r="P66" s="8">
        <v>45530</v>
      </c>
      <c r="Q66" s="7">
        <v>16.428571428571427</v>
      </c>
      <c r="R66" s="7">
        <v>11.142857142857142</v>
      </c>
    </row>
  </sheetData>
  <mergeCells count="4">
    <mergeCell ref="A3:B3"/>
    <mergeCell ref="F3:G3"/>
    <mergeCell ref="K3:L3"/>
    <mergeCell ref="P3:Q3"/>
  </mergeCell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tabSelected="1" zoomScaleNormal="100" workbookViewId="0">
      <selection activeCell="E39" sqref="E39:G39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AA11" sqref="AA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>
      <selection activeCell="Z18" sqref="Z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>
      <selection activeCell="E37" sqref="E37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g F A A B Q S w M E F A A C A A g A z V J C W S I 5 V J O l A A A A 9 w A A A B I A H A B D b 2 5 m a W c v U G F j a 2 F n Z S 5 4 b W w g o h g A K K A U A A A A A A A A A A A A A A A A A A A A A A A A A A A A h Y 9 B D o I w F E S v Q r q n L d U Y Q z 4 l x q 0 k J k b j t s E K j f A x t F j u 5 s I j e Q U x i r p z O W / e Y u Z + v U H a 1 1 V w 0 a 0 1 D S Y k o p w E G v P m Y L B I S O e O 4 Z y k E t Y q P 6 l C B 4 O M N u 7 t I S G l c + e Y M e 8 9 9 R P a t A U T n E d s n 6 0 2 e a l r R T 6 y + S + H B q 1 T m G s i Y f c a I w W N x I y K K R e U A x s p Z A a / h h g G P 9 s f C M u u c l 2 r p c Z w s Q U 2 R m D v E / I B U E s D B B Q A A g A I A M 1 S Q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U k J Z M 4 9 Y 4 W E C A A A N B w A A E w A c A E Z v c m 1 1 b G F z L 1 N l Y 3 R p b 2 4 x L m 0 g o h g A K K A U A A A A A A A A A A A A A A A A A A A A A A A A A A A A h V R t a 9 s w E P 5 u y H 8 Q G h S H O g a n I T C 6 D I L T Q G D t a B M 2 Q g h D j S 8 v 1 J a G J Y + G k P + + k / w a 2 2 n z J d Y 9 0 j 1 3 j 0 6 P h I 0 6 C E 7 m 6 b 9 3 3 7 E 6 l t y z G A I y T n Z / J u w Q H n 3 g M p E T p t h g w V 5 D k G R E Q l A d i + B v L p J 4 A x h 5 e N 9 A 6 P p J H A N X v 0 X 8 9 i r E m 9 0 9 r Z 5 Y B C N q T n o e X Z 9 X v u A K 9 6 y d N M M X 6 u 8 Z 3 y H j 4 v g X K K Y y e 9 1 F z L j c i j j y R Z h E X I P S T u m c 0 4 l O 2 J E 6 Z M b V c O B q 7 O w Q H V S A U Y V r E u C 3 C W L 9 K g a Z x x W 8 K x N f C M X C Z o 4 Z D w 4 7 4 C K R T e x J K P I R P o W I h d C M P 7 Z G d b a f c Q C o d h N 8 w V S 8 J T 4 H r d 6 m l u 7 c L d S c c Q m x Q j k f U e d 9 q e c 4 C F I l 7 Z r i D q H p V o c A 2 + y J F t E 1 E X u l v 9 f d K l U L 0 R J Y 3 M 5 T q w W Z z N 4 q k Q 5 8 z I M J M Y O f S C W i T 2 i y 7 D T b n P E c t m R l C l i T 7 0 O i 9 s C L d W 9 I I J R Q r G + H 7 b x e O / F F a Q W v 6 z W Z c 2 J r g e P n T m M R 2 S t d 7 b p L b m i P 3 h A T f + C B X d 9 w 6 3 W d f t e U 2 T j c 8 z 4 9 r g + X P b 0 A x + e I J Z s O Z N l V C m R h u 9 6 8 f n C V 3 q j x B a K N A d 2 g R 6 Z L m r 6 0 Q o j p 8 p F W h 7 K a r t + u Z b 2 0 x j W i 5 x D r 1 / g H n l 5 h / r V 1 4 B Y K b E L f R u Q u F Z g + 4 1 2 Z O z 1 s c 2 i Y Q / 0 G 9 D W H 7 h q Q 1 8 + x Q Y b x J A y r W o r 0 8 b a p a a B 2 O f s o Z 2 Z f u W F V P K q w p U s j a l p P a T a 5 v d Q M p b S Q q m n Q + l M 0 d 1 U V u + 1 2 q 1 1 H 4 l 9 7 z x o o W 2 7 K g 2 1 n X J c 1 n K / O p 3 d 9 Q O t 1 l C P a 2 s K z H s c O j s x V p v v / U E s B A i 0 A F A A C A A g A z V J C W S I 5 V J O l A A A A 9 w A A A B I A A A A A A A A A A A A A A A A A A A A A A E N v b m Z p Z y 9 Q Y W N r Y W d l L n h t b F B L A Q I t A B Q A A g A I A M 1 S Q l k P y u m r p A A A A O k A A A A T A A A A A A A A A A A A A A A A A P E A A A B b Q 2 9 u d G V u d F 9 U e X B l c 1 0 u e G 1 s U E s B A i 0 A F A A C A A g A z V J C W T O P W O F h A g A A D Q c A A B M A A A A A A A A A A A A A A A A A 4 g E A A E Z v c m 1 1 b G F z L 1 N l Y 3 R p b 2 4 x L m 1 Q S w U G A A A A A A M A A w D C A A A A k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x Y A A A A A A A C 5 F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1 Z 1 9 E Y W l s e U N l b n N 1 c 0 R h d G E 0 V G F i b G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F h Y 2 Z k O D Y t Y z V j Y i 0 0 N j E 4 L W I 4 N 2 M t Y 2 Y 5 Y z Q z N W F m M D k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V n X 0 R h a W x 5 Q 2 V u c 3 V z R G F 0 Y T R U Y W J s Z X M v Q X V 0 b 1 J l b W 9 2 Z W R D b 2 x 1 b W 5 z M S 5 7 R G F 5 L D B 9 J n F 1 b 3 Q 7 L C Z x d W 9 0 O 1 N l Y 3 R p b 2 4 x L 0 F 1 Z 1 9 E Y W l s e U N l b n N 1 c 0 R h d G E 0 V G F i b G V z L 0 F 1 d G 9 S Z W 1 v d m V k Q 2 9 s d W 1 u c z E u e 0 R h d G U s M X 0 m c X V v d D s s J n F 1 b 3 Q 7 U 2 V j d G l v b j E v Q X V n X 0 R h a W x 5 Q 2 V u c 3 V z R G F 0 Y T R U Y W J s Z X M v Q X V 0 b 1 J l b W 9 2 Z W R D b 2 x 1 b W 5 z M S 5 7 Q 2 V u d H J l c y w y f S Z x d W 9 0 O y w m c X V v d D t T Z W N 0 a W 9 u M S 9 B d W d f R G F p b H l D Z W 5 z d X N E Y X R h N F R h Y m x l c y 9 B d X R v U m V t b 3 Z l Z E N v b H V t b n M x L n t U b 3 R h b C w z f S Z x d W 9 0 O y w m c X V v d D t T Z W N 0 a W 9 u M S 9 B d W d f R G F p b H l D Z W 5 z d X N E Y X R h N F R h Y m x l c y 9 B d X R v U m V t b 3 Z l Z E N v b H V t b n M x L n t J b m R p Z 2 V u b 3 V z L D R 9 J n F 1 b 3 Q 7 L C Z x d W 9 0 O 1 N l Y 3 R p b 2 4 x L 0 F 1 Z 1 9 E Y W l s e U N l b n N 1 c 0 R h d G E 0 V G F i b G V z L 0 F 1 d G 9 S Z W 1 v d m V k Q 2 9 s d W 1 u c z E u e 0 5 v d C B J b m R p Z 2 V u b 3 V z L D V 9 J n F 1 b 3 Q 7 L C Z x d W 9 0 O 1 N l Y 3 R p b 2 4 x L 0 F 1 Z 1 9 E Y W l s e U N l b n N 1 c 0 R h d G E 0 V G F i b G V z L 0 F 1 d G 9 S Z W 1 v d m V k Q 2 9 s d W 1 u c z E u e 0 Z l b W F s Z S w 2 f S Z x d W 9 0 O y w m c X V v d D t T Z W N 0 a W 9 u M S 9 B d W d f R G F p b H l D Z W 5 z d X N E Y X R h N F R h Y m x l c y 9 B d X R v U m V t b 3 Z l Z E N v b H V t b n M x L n t N Y W x l L D d 9 J n F 1 b 3 Q 7 L C Z x d W 9 0 O 1 N l Y 3 R p b 2 4 x L 0 F 1 Z 1 9 E Y W l s e U N l b n N 1 c 0 R h d G E 0 V G F i b G V z L 0 F 1 d G 9 S Z W 1 v d m V k Q 2 9 s d W 1 u c z E u e 0 5 v d C B P c m R l c m V k L D h 9 J n F 1 b 3 Q 7 L C Z x d W 9 0 O 1 N l Y 3 R p b 2 4 x L 0 F 1 Z 1 9 E Y W l s e U N l b n N 1 c 0 R h d G E 0 V G F i b G V z L 0 F 1 d G 9 S Z W 1 v d m V k Q 2 9 s d W 1 u c z E u e 1 J l b W F u Z C w 5 f S Z x d W 9 0 O y w m c X V v d D t T Z W N 0 a W 9 u M S 9 B d W d f R G F p b H l D Z W 5 z d X N E Y X R h N F R h Y m x l c y 9 B d X R v U m V t b 3 Z l Z E N v b H V t b n M x L n t T Z W 5 0 Z W 5 j Z S w x M H 0 m c X V v d D s s J n F 1 b 3 Q 7 U 2 V j d G l v b j E v Q X V n X 0 R h a W x 5 Q 2 V u c 3 V z R G F 0 Y T R U Y W J s Z X M v Q X V 0 b 1 J l b W 9 2 Z W R D b 2 x 1 b W 5 z M S 5 7 R G F p b H k g Q 2 V u c 2 V z I C 0 g R l l R L D E x f S Z x d W 9 0 O y w m c X V v d D t T Z W N 0 a W 9 u M S 9 B d W d f R G F p b H l D Z W 5 z d X N E Y X R h N F R h Y m x l c y 9 B d X R v U m V t b 3 Z l Z E N v b H V t b n M x L n t E Y W l s e S B D Z W 5 z Z X M g L S B G W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F 1 Z 1 9 E Y W l s e U N l b n N 1 c 0 R h d G E 0 V G F i b G V z L 0 F 1 d G 9 S Z W 1 v d m V k Q 2 9 s d W 1 u c z E u e 0 R h e S w w f S Z x d W 9 0 O y w m c X V v d D t T Z W N 0 a W 9 u M S 9 B d W d f R G F p b H l D Z W 5 z d X N E Y X R h N F R h Y m x l c y 9 B d X R v U m V t b 3 Z l Z E N v b H V t b n M x L n t E Y X R l L D F 9 J n F 1 b 3 Q 7 L C Z x d W 9 0 O 1 N l Y 3 R p b 2 4 x L 0 F 1 Z 1 9 E Y W l s e U N l b n N 1 c 0 R h d G E 0 V G F i b G V z L 0 F 1 d G 9 S Z W 1 v d m V k Q 2 9 s d W 1 u c z E u e 0 N l b n R y Z X M s M n 0 m c X V v d D s s J n F 1 b 3 Q 7 U 2 V j d G l v b j E v Q X V n X 0 R h a W x 5 Q 2 V u c 3 V z R G F 0 Y T R U Y W J s Z X M v Q X V 0 b 1 J l b W 9 2 Z W R D b 2 x 1 b W 5 z M S 5 7 V G 9 0 Y W w s M 3 0 m c X V v d D s s J n F 1 b 3 Q 7 U 2 V j d G l v b j E v Q X V n X 0 R h a W x 5 Q 2 V u c 3 V z R G F 0 Y T R U Y W J s Z X M v Q X V 0 b 1 J l b W 9 2 Z W R D b 2 x 1 b W 5 z M S 5 7 S W 5 k a W d l b m 9 1 c y w 0 f S Z x d W 9 0 O y w m c X V v d D t T Z W N 0 a W 9 u M S 9 B d W d f R G F p b H l D Z W 5 z d X N E Y X R h N F R h Y m x l c y 9 B d X R v U m V t b 3 Z l Z E N v b H V t b n M x L n t O b 3 Q g S W 5 k a W d l b m 9 1 c y w 1 f S Z x d W 9 0 O y w m c X V v d D t T Z W N 0 a W 9 u M S 9 B d W d f R G F p b H l D Z W 5 z d X N E Y X R h N F R h Y m x l c y 9 B d X R v U m V t b 3 Z l Z E N v b H V t b n M x L n t G Z W 1 h b G U s N n 0 m c X V v d D s s J n F 1 b 3 Q 7 U 2 V j d G l v b j E v Q X V n X 0 R h a W x 5 Q 2 V u c 3 V z R G F 0 Y T R U Y W J s Z X M v Q X V 0 b 1 J l b W 9 2 Z W R D b 2 x 1 b W 5 z M S 5 7 T W F s Z S w 3 f S Z x d W 9 0 O y w m c X V v d D t T Z W N 0 a W 9 u M S 9 B d W d f R G F p b H l D Z W 5 z d X N E Y X R h N F R h Y m x l c y 9 B d X R v U m V t b 3 Z l Z E N v b H V t b n M x L n t O b 3 Q g T 3 J k Z X J l Z C w 4 f S Z x d W 9 0 O y w m c X V v d D t T Z W N 0 a W 9 u M S 9 B d W d f R G F p b H l D Z W 5 z d X N E Y X R h N F R h Y m x l c y 9 B d X R v U m V t b 3 Z l Z E N v b H V t b n M x L n t S Z W 1 h b m Q s O X 0 m c X V v d D s s J n F 1 b 3 Q 7 U 2 V j d G l v b j E v Q X V n X 0 R h a W x 5 Q 2 V u c 3 V z R G F 0 Y T R U Y W J s Z X M v Q X V 0 b 1 J l b W 9 2 Z W R D b 2 x 1 b W 5 z M S 5 7 U 2 V u d G V u Y 2 U s M T B 9 J n F 1 b 3 Q 7 L C Z x d W 9 0 O 1 N l Y 3 R p b 2 4 x L 0 F 1 Z 1 9 E Y W l s e U N l b n N 1 c 0 R h d G E 0 V G F i b G V z L 0 F 1 d G 9 S Z W 1 v d m V k Q 2 9 s d W 1 u c z E u e 0 R h a W x 5 I E N l b n N l c y A t I E Z Z U S w x M X 0 m c X V v d D s s J n F 1 b 3 Q 7 U 2 V j d G l v b j E v Q X V n X 0 R h a W x 5 Q 2 V u c 3 V z R G F 0 Y T R U Y W J s Z X M v Q X V 0 b 1 J l b W 9 2 Z W R D b 2 x 1 b W 5 z M S 5 7 R G F p b H k g Q 2 V u c 2 V z I C 0 g R l k s M T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E Y X k m c X V v d D s s J n F 1 b 3 Q 7 R G F 0 Z S Z x d W 9 0 O y w m c X V v d D t D Z W 5 0 c m V z J n F 1 b 3 Q 7 L C Z x d W 9 0 O 1 R v d G F s J n F 1 b 3 Q 7 L C Z x d W 9 0 O 0 l u Z G l n Z W 5 v d X M m c X V v d D s s J n F 1 b 3 Q 7 T m 9 0 I E l u Z G l n Z W 5 v d X M m c X V v d D s s J n F 1 b 3 Q 7 R m V t Y W x l J n F 1 b 3 Q 7 L C Z x d W 9 0 O 0 1 h b G U m c X V v d D s s J n F 1 b 3 Q 7 T m 9 0 I E 9 y Z G V y Z W Q m c X V v d D s s J n F 1 b 3 Q 7 U m V t Y W 5 k J n F 1 b 3 Q 7 L C Z x d W 9 0 O 1 N l b n R l b m N l J n F 1 b 3 Q 7 L C Z x d W 9 0 O 0 R h a W x 5 I E N l b n N l c y A t I E Z Z U S Z x d W 9 0 O y w m c X V v d D t E Y W l s e S B D Z W 5 z Z X M g L S B G W S Z x d W 9 0 O 1 0 i I C 8 + P E V u d H J 5 I F R 5 c G U 9 I k Z p b G x D b 2 x 1 b W 5 U e X B l c y I g V m F s d W U 9 I n N B d 2 t H Q X d N R E F 3 T U R B d 0 1 B Q U E 9 P S I g L z 4 8 R W 5 0 c n k g V H l w Z T 0 i R m l s b E x h c 3 R V c G R h d G V k I i B W Y W x 1 Z T 0 i Z D I w M j Q t M T A t M D F U M j E 6 M T E 6 N T k u N j M 3 M T M 2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4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1 Z 1 9 E Y W l s e U N l b n N 1 c 0 R h d G E 0 V G F i b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1 Z 1 9 E Y W l s e U N l b n N 1 c 0 R h d G E 0 V G F i b G V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V n X 0 R h a W x 5 Q 2 V u c 3 V z R G F 0 Y T R U Y W J s Z X M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1 Z 1 9 E Y W l s e U N l b n N 1 c 0 R h d G E 0 V G F i b G V z L 0 l u c 2 V y d G V k J T I w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1 Z 1 9 E Y W l s e U N l b n N 1 c 0 R h d G E 0 V G F i b G V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V n X 0 R h a W x 5 Q 2 V u c 3 V z R G F 0 Y T R U Y W J s Z X M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V n X 0 R h a W x 5 Q 2 V u c 3 V z R G F 0 Y T R U Y W J s Z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W d f R G F p b H l D Z W 5 z d X N E Y X R h N F R h Y m x l c y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W d f R G F p b H l D Z W 5 z d X N E Y X R h N F R h Y m x l c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V n X 0 R h a W x 5 Q 2 V u c 3 V z R G F 0 Y T R U Y W J s Z X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W d f R G F p b H l D Z W 5 z d X N E Y X R h N F R h Y m x l c y 9 S Z W 5 h b W V k J T I w Q 2 9 s d W 1 u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c n X Z Z a Y F e E y G u L q A n a 3 J L w A A A A A C A A A A A A A D Z g A A w A A A A B A A A A D r d c N V U + 2 r o W 3 U 9 N 8 n E y m a A A A A A A S A A A C g A A A A E A A A A H 9 Y n F s 8 9 O Z x W h 2 T k U T d h B x Q A A A A S B l T o 4 s T U m c A 0 V k Y i t V v Q o F g R d b E 4 T H q b s F h B v m s c 9 T f J z e x Z V i h T A f u b L I 6 K s Q E v D P 1 7 P K p z 6 f s / V H K o J D 4 F h I d K 5 1 I I A U E M j E 6 7 W B c 0 q g U A A A A N u n R Q I j P 0 v V d R h 7 3 S J o A 7 D R u h K w = < / D a t a M a s h u p > 
</file>

<file path=customXml/itemProps1.xml><?xml version="1.0" encoding="utf-8"?>
<ds:datastoreItem xmlns:ds="http://schemas.openxmlformats.org/officeDocument/2006/customXml" ds:itemID="{A5A084CC-4915-44D3-A849-7B28114725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Youth detention tables</vt:lpstr>
      <vt:lpstr>Pivot</vt:lpstr>
      <vt:lpstr>Pop by Location</vt:lpstr>
      <vt:lpstr>Pop by Gender</vt:lpstr>
      <vt:lpstr>Pop by Aboriginal</vt:lpstr>
      <vt:lpstr>Pop by Status</vt:lpstr>
    </vt:vector>
  </TitlesOfParts>
  <Manager/>
  <Company>Northern Territory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weekly juveniles in detention</dc:title>
  <dc:subject/>
  <dc:creator>Northern Territory Government</dc:creator>
  <cp:keywords/>
  <dc:description/>
  <cp:lastModifiedBy>Jess Sariago</cp:lastModifiedBy>
  <cp:revision/>
  <dcterms:created xsi:type="dcterms:W3CDTF">2023-06-06T08:21:40Z</dcterms:created>
  <dcterms:modified xsi:type="dcterms:W3CDTF">2024-10-21T07:37:27Z</dcterms:modified>
  <cp:category/>
  <cp:contentStatus/>
</cp:coreProperties>
</file>